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Лист1" sheetId="1" r:id="rId1"/>
    <sheet name="Лист3" sheetId="3" r:id="rId2"/>
    <sheet name="поротерм" sheetId="2" r:id="rId3"/>
  </sheets>
  <calcPr calcId="145621"/>
</workbook>
</file>

<file path=xl/calcChain.xml><?xml version="1.0" encoding="utf-8"?>
<calcChain xmlns="http://schemas.openxmlformats.org/spreadsheetml/2006/main">
  <c r="M4" i="3" l="1"/>
  <c r="U35" i="1"/>
  <c r="V35" i="1"/>
  <c r="U27" i="1"/>
  <c r="V9" i="1"/>
  <c r="P6" i="1"/>
  <c r="P5" i="1"/>
  <c r="P4" i="1"/>
  <c r="V47" i="1"/>
  <c r="U47" i="1"/>
  <c r="V46" i="1"/>
  <c r="U46" i="1"/>
  <c r="V45" i="1"/>
  <c r="U45" i="1"/>
  <c r="V43" i="1"/>
  <c r="U43" i="1"/>
  <c r="V41" i="1"/>
  <c r="U41" i="1"/>
  <c r="V40" i="1"/>
  <c r="U40" i="1"/>
  <c r="V38" i="1"/>
  <c r="U38" i="1"/>
  <c r="V37" i="1"/>
  <c r="U37" i="1"/>
  <c r="V33" i="1"/>
  <c r="V32" i="1"/>
  <c r="U32" i="1"/>
  <c r="V31" i="1"/>
  <c r="U31" i="1"/>
  <c r="V29" i="1"/>
  <c r="U29" i="1"/>
  <c r="V28" i="1"/>
  <c r="U28" i="1"/>
  <c r="U21" i="1"/>
  <c r="V20" i="1"/>
  <c r="U20" i="1"/>
  <c r="V16" i="1"/>
  <c r="U16" i="1"/>
  <c r="V15" i="1"/>
  <c r="U15" i="1"/>
  <c r="V12" i="1"/>
  <c r="U12" i="1"/>
  <c r="V11" i="1"/>
  <c r="U11" i="1"/>
  <c r="V10" i="1"/>
  <c r="U10" i="1"/>
</calcChain>
</file>

<file path=xl/sharedStrings.xml><?xml version="1.0" encoding="utf-8"?>
<sst xmlns="http://schemas.openxmlformats.org/spreadsheetml/2006/main" count="574" uniqueCount="364">
  <si>
    <t xml:space="preserve">      </t>
  </si>
  <si>
    <t>Общество с ограниченной ответственностью</t>
  </si>
  <si>
    <t>М125</t>
  </si>
  <si>
    <t>от 1 шт.</t>
  </si>
  <si>
    <t>от 1 поддона</t>
  </si>
  <si>
    <t>от  2000 шт</t>
  </si>
  <si>
    <t>М100</t>
  </si>
  <si>
    <t>Кирпич 1,4 НФ красный</t>
  </si>
  <si>
    <t>КИРПИЧ ЛИЦЕВОЙ</t>
  </si>
  <si>
    <t>Кирпич 1,4 НФ солома</t>
  </si>
  <si>
    <t>М150</t>
  </si>
  <si>
    <t>Размер 250*120*65 мм, 3 кг/шт.</t>
  </si>
  <si>
    <t>Кирпич Воткинск "Кора дуба" (320 шт/под.)</t>
  </si>
  <si>
    <t>Размер 250*120*65, 384 шт/под., 2,3 кг/шт.</t>
  </si>
  <si>
    <t>Размер 250*120*88 мм, 308 шт/под., 3,2 кг/шт</t>
  </si>
  <si>
    <t>Кирпич 1 НФ красный</t>
  </si>
  <si>
    <t>Кирпич 1 НФ солома</t>
  </si>
  <si>
    <t>Кирпич 1,4 НФ шоколад</t>
  </si>
  <si>
    <t>Прайс-лист</t>
  </si>
  <si>
    <t>Размер 250*120*65, 420 шт/под., 2,3 кг/шт.</t>
  </si>
  <si>
    <t>Кирпич 1 НФ шоколад</t>
  </si>
  <si>
    <t>т. 89600981288</t>
  </si>
  <si>
    <t>т. 89093699461</t>
  </si>
  <si>
    <t>КИРПИЧ ЦОКОЛЬНЫЙ</t>
  </si>
  <si>
    <t>Кирпич облицовочный Кирово-Чепецк</t>
  </si>
  <si>
    <t>Кирпич облицовочный Кощаково</t>
  </si>
  <si>
    <t>Кирпич облицовочный Алексеевский</t>
  </si>
  <si>
    <t>от 1 под.</t>
  </si>
  <si>
    <t>Кирпич 1,4 НФ слоновая кость</t>
  </si>
  <si>
    <t>Кирпич 1 НФ слоновая кость</t>
  </si>
  <si>
    <t>Кирпич облицовачный Ключищи</t>
  </si>
  <si>
    <t>Кирпич 1,4 НФ персик</t>
  </si>
  <si>
    <t>Размер 250*120*88 мм, 228 шт/под., 3,2 кг/шт</t>
  </si>
  <si>
    <t>Остальные позиции завода под заказ. Мы являемся официальными дилерами завода по РМЭ и г. Волжску.</t>
  </si>
  <si>
    <t>Поротерм 2,1 НФ</t>
  </si>
  <si>
    <t>Газобетон</t>
  </si>
  <si>
    <t>Цена за 1 куб. метр</t>
  </si>
  <si>
    <t>Теплопроводность</t>
  </si>
  <si>
    <t>Водопоглощение</t>
  </si>
  <si>
    <t>Марка прочности</t>
  </si>
  <si>
    <t>М35</t>
  </si>
  <si>
    <t>Морозостойкость</t>
  </si>
  <si>
    <t>F50</t>
  </si>
  <si>
    <t>F25</t>
  </si>
  <si>
    <t>Усадка</t>
  </si>
  <si>
    <t>нет усадки</t>
  </si>
  <si>
    <t>есть усадка</t>
  </si>
  <si>
    <t>Необходимость армирования</t>
  </si>
  <si>
    <t>нет</t>
  </si>
  <si>
    <t>есть</t>
  </si>
  <si>
    <t>Наливные полы</t>
  </si>
  <si>
    <t>руб.</t>
  </si>
  <si>
    <t>Наливной пол Boden Easy 25 кг  (мешок)</t>
  </si>
  <si>
    <t>шт</t>
  </si>
  <si>
    <t xml:space="preserve">Наливной пол Вебер.Ветонит Фаст Левел /20 кг/ </t>
  </si>
  <si>
    <t>Суперфинишный наливной пол вебер Ветонит 3000 / 20 кг</t>
  </si>
  <si>
    <t>БИКТОН</t>
  </si>
  <si>
    <t xml:space="preserve">Биктон Монолит ЦПС 25 кг </t>
  </si>
  <si>
    <t>Клей Биктон Универсал 25 кг</t>
  </si>
  <si>
    <t>Клей Биктон Эконом 25 кг</t>
  </si>
  <si>
    <t>Штукатурка Биктон 30 кг гипс</t>
  </si>
  <si>
    <t>Штукатурки</t>
  </si>
  <si>
    <t>Штукатурка гипсовая Bergauf Bau Putz Gips 30 кг (мешок)</t>
  </si>
  <si>
    <t>Штукатурка фасадная Bergauf Bau Putz Zement 25 кг (мешок)</t>
  </si>
  <si>
    <t>Ротбанд Кнауф  30 кг</t>
  </si>
  <si>
    <t>Шпатлевка</t>
  </si>
  <si>
    <t>Шпатлевка универсальная 25кг Bergauf Fugen Gips (мешок)</t>
  </si>
  <si>
    <t>Клей плиточный</t>
  </si>
  <si>
    <t>Клей плиточный Юнис 2000 черн 25 кг</t>
  </si>
  <si>
    <t>Клей плиточный Юнис 21 в желт 25 кг</t>
  </si>
  <si>
    <t>Клей плиточный Бергауф керамик 25 кг</t>
  </si>
  <si>
    <t>Клей плиточный Бергауф керамик Про 25 кг</t>
  </si>
  <si>
    <t>Гипсокартон ГКЛ  9,5 мм  Магма /1,2м х 2,5м/</t>
  </si>
  <si>
    <t>Гипсокартон ГКЛ  12,5 мм  Магма /1,2м х 2,5м/</t>
  </si>
  <si>
    <t>Гипсокартон ГКЛВ  9,5 мм  Волма  /1,2м х 2,5м/ Магма</t>
  </si>
  <si>
    <t>Гипсокартон ГКЛВ  12,5 мм  Магма /1,2м х 2,5м/</t>
  </si>
  <si>
    <t>Гипсокартон ГВЛВ влагостойк. 12,5 мм  Кнауф /1,2м х 2,5м/</t>
  </si>
  <si>
    <t xml:space="preserve">Грунт Эвекс 10 л глуб. проник. </t>
  </si>
  <si>
    <t xml:space="preserve">Грунт Эвекс 5 л глуб. проник. </t>
  </si>
  <si>
    <t>диаметр мм</t>
  </si>
  <si>
    <t>до 10 шт</t>
  </si>
  <si>
    <t>до 50 шт</t>
  </si>
  <si>
    <t>свыше 50 шт</t>
  </si>
  <si>
    <t>Сетка кладочная диаметр ф3 мм ТУ, яч. 100*100</t>
  </si>
  <si>
    <t>0,25*2, яч 100*100</t>
  </si>
  <si>
    <t>ф3</t>
  </si>
  <si>
    <t>0,38*2 яч 100*100</t>
  </si>
  <si>
    <t>0,50*2 яч. 100*100</t>
  </si>
  <si>
    <t>1,0*2 ,0яч 100*100</t>
  </si>
  <si>
    <t>2,0*3,0 яч. 100*100</t>
  </si>
  <si>
    <t>0,38*2 яч 50*50</t>
  </si>
  <si>
    <t>0,50*2 яч. 50*50</t>
  </si>
  <si>
    <t>Сетка кладочная диаметр ф4 мм ТУ яч. 100*100</t>
  </si>
  <si>
    <t>ф4</t>
  </si>
  <si>
    <t>2,0*3,0 яч. 200*200</t>
  </si>
  <si>
    <t>Сетка кладочная диаметр ф4 мм ТУ яч. 50*50</t>
  </si>
  <si>
    <t>0,38*2,0 яч. 50*50</t>
  </si>
  <si>
    <t>0,5*2,0 яч. 50*50</t>
  </si>
  <si>
    <t>1,0*2,0 яч. 50*50</t>
  </si>
  <si>
    <t>Сетка сварная в рулонах ф1,6 мм, 50*50</t>
  </si>
  <si>
    <t>0,25*25,0 м</t>
  </si>
  <si>
    <t>ф1,6</t>
  </si>
  <si>
    <t>0,35*25,0 м</t>
  </si>
  <si>
    <t>0,5*25,0 м</t>
  </si>
  <si>
    <t>1,0*25,0 м</t>
  </si>
  <si>
    <t>1,5*25,0 м</t>
  </si>
  <si>
    <t>Сетка сварная оцинкованная в рулонах ф1,6, 50*50</t>
  </si>
  <si>
    <t xml:space="preserve">Сетка рабица </t>
  </si>
  <si>
    <t>Сетка сварная оцинкованная яч. 25*25</t>
  </si>
  <si>
    <t>яч. 12,5*25,0 мм  1,0*25,0</t>
  </si>
  <si>
    <t>яч. 25,0*25,0 мм  1,0*25,0</t>
  </si>
  <si>
    <t>яч.25,0*50,0 мм  1,0*25,0</t>
  </si>
  <si>
    <t>Арматура стеклопластиковая рулон =  50 м.п.</t>
  </si>
  <si>
    <t>ф 4 мм</t>
  </si>
  <si>
    <t>м.п.</t>
  </si>
  <si>
    <t>ф 6 мм</t>
  </si>
  <si>
    <t>ф 8 мм</t>
  </si>
  <si>
    <t>ф10 мм</t>
  </si>
  <si>
    <t>ф 12 мм</t>
  </si>
  <si>
    <t>Руберойд РКП 350</t>
  </si>
  <si>
    <t>Руберойд РПП 300</t>
  </si>
  <si>
    <t>Линокром ТКП 10 м2</t>
  </si>
  <si>
    <t>Линокром ТПП 15 м2</t>
  </si>
  <si>
    <t>Утеплители</t>
  </si>
  <si>
    <t>Маты URSA GEO Comfort 37RN (6000*1220*100) (0.732м3)</t>
  </si>
  <si>
    <t xml:space="preserve">Маты М-11 УРСА 50 мм  (1,2м3) </t>
  </si>
  <si>
    <t>Маты М-15  УРСА ( 1,02 м3) 8500х1200х50</t>
  </si>
  <si>
    <t>Пенопласт 1*1, 0,05 м</t>
  </si>
  <si>
    <t>Пенопласт 1*1, 0,03 м</t>
  </si>
  <si>
    <t>Пенопласт 1*1, 0,02 м</t>
  </si>
  <si>
    <t>Дюбель гвоздь для утеплителя 160*100 (500шт)</t>
  </si>
  <si>
    <t>Пленка URSA SECO А 60 м2 (1,5*40м)</t>
  </si>
  <si>
    <t>Пленка URSA SECO B 60 м2 (1,5*40м)</t>
  </si>
  <si>
    <t>Ондутис А 100 (1,5х50м) влаго-ветроизоляция</t>
  </si>
  <si>
    <t>Изобонд В (30 м2) Eco пароизоляция</t>
  </si>
  <si>
    <t>Изобонд С (30 м2) Eco гидро-пароизоляция</t>
  </si>
  <si>
    <t>Вагонка АВ</t>
  </si>
  <si>
    <t xml:space="preserve">Вагонка 13,0*90 мм, длина 1,2 м. </t>
  </si>
  <si>
    <t xml:space="preserve">Вагонка 13,0*90 мм, длина 1,5 м. </t>
  </si>
  <si>
    <t>Вагонка 13,0*90 мм, длина 2,0 м</t>
  </si>
  <si>
    <t xml:space="preserve">Вагонка 13,0*90 мм, длина 2,5 м. </t>
  </si>
  <si>
    <t>Вагонка 13,0*90 мм, длина 2,7 м.</t>
  </si>
  <si>
    <t xml:space="preserve">Вагонка 13,0*90 мм, длина 3 м. </t>
  </si>
  <si>
    <t xml:space="preserve">Вагонка 13,0*90 мм, длина 4 м. </t>
  </si>
  <si>
    <t>Имитация бруса</t>
  </si>
  <si>
    <t>Блок-хаус</t>
  </si>
  <si>
    <t>Доска пола</t>
  </si>
  <si>
    <t>Брусок строганный</t>
  </si>
  <si>
    <t>Брусок 50*50*3,0</t>
  </si>
  <si>
    <t>Брусок 30*40*3,0</t>
  </si>
  <si>
    <t>Брусок 20*30*3,0</t>
  </si>
  <si>
    <t>Наличник</t>
  </si>
  <si>
    <t>Наличник S70</t>
  </si>
  <si>
    <t>Наличник S90</t>
  </si>
  <si>
    <t>Раскладка S30</t>
  </si>
  <si>
    <t>Плинтус</t>
  </si>
  <si>
    <t>плинтус 25</t>
  </si>
  <si>
    <t>плинтус 45</t>
  </si>
  <si>
    <t>ОСП плита, фанера ФК</t>
  </si>
  <si>
    <t>ОСП3 Калевала 2500*1250*9 мм</t>
  </si>
  <si>
    <t>ОСП3 Калевала 2500*1250*12 мм</t>
  </si>
  <si>
    <t>Фанера ФК 4/4 4 мм 1525*1525</t>
  </si>
  <si>
    <t>Фанера ФК 4/4 6 мм</t>
  </si>
  <si>
    <t>Фанера ФК 4/4 8 мм</t>
  </si>
  <si>
    <t>Фанера ФК 4/4 10 мм</t>
  </si>
  <si>
    <t>www.bimstroy12.ru</t>
  </si>
  <si>
    <t>г. Волжск, Фрунзе 1Г.</t>
  </si>
  <si>
    <t>г. Звенигово, ул. Садовая, д.9</t>
  </si>
  <si>
    <t>т. 89051823996</t>
  </si>
  <si>
    <t>т. 89030502533</t>
  </si>
  <si>
    <t>Керамблоки, Газобетон, Арболитовые блоки, б/у силикатный кирпич, б/у плиты.</t>
  </si>
  <si>
    <t>Полный ассортимент материалов для устройства канализации.</t>
  </si>
  <si>
    <t>Фасонные детали для внутренней канализации VALFEX</t>
  </si>
  <si>
    <t xml:space="preserve"> </t>
  </si>
  <si>
    <t>ТРУБЫ И ФИТИНГИ ДЛЯ КАНАЛИЗАЦИИ VALFEX</t>
  </si>
  <si>
    <t>Заглушка D 50мм (450) VALFEX</t>
  </si>
  <si>
    <t>Изображение</t>
  </si>
  <si>
    <t>Код товара</t>
  </si>
  <si>
    <t>Наименование</t>
  </si>
  <si>
    <t>Ед. изм</t>
  </si>
  <si>
    <t>Заглушка D 110мм (250) VALFEX</t>
  </si>
  <si>
    <t xml:space="preserve">Трубы Ф 110мм для наружной канализации толщина стенки 3,4 </t>
  </si>
  <si>
    <t/>
  </si>
  <si>
    <t>Труба ф110 с раструбом L=0.5 м рыжая (30) VALFEX</t>
  </si>
  <si>
    <t>Зонт вентиляционный D 50мм (100) VALFEX</t>
  </si>
  <si>
    <t>Труба ф110 с раструбом L=1 м рыжая (10) VALFEX</t>
  </si>
  <si>
    <t>Труба ф110 с раструбом L=2 м рыжая (10) VALFEX</t>
  </si>
  <si>
    <t>Муфта 50мм (140) VALFEX</t>
  </si>
  <si>
    <t>Труба ф110 с раструбом L=3 м рыжая (10) VALFEX</t>
  </si>
  <si>
    <t>Муфта 110мм (75) VALFEX</t>
  </si>
  <si>
    <t>Труба ф110 с раструбом L=6 м рыжая (10) VALFEX</t>
  </si>
  <si>
    <t xml:space="preserve">Трубы Ф 160мм для наружной канализации толщина стенки 4,9 </t>
  </si>
  <si>
    <t>Отвод 45 град-50мм (120) VALFEX</t>
  </si>
  <si>
    <t>Труба ф160 с раструбом L=1 м рыжая (2) VALFEX</t>
  </si>
  <si>
    <t>Отвод 45 град-110мм (50) VALFEX</t>
  </si>
  <si>
    <t>Труба ф160 с раструбом L=2 м рыжая (2) VALFEX</t>
  </si>
  <si>
    <t>Труба ф160 с раструбом L=3 м рыжая (2) VALFEX</t>
  </si>
  <si>
    <t>Отвод 87 град-50мм (120) VALFEX</t>
  </si>
  <si>
    <t>Труба ф160 с раструбом L=6 м рыжая (2) VALFEX</t>
  </si>
  <si>
    <t>Отвод 87 град-110мм (40) VALFEX</t>
  </si>
  <si>
    <t>Труба BASE ф 50мм  для внутренней  канализации  толщина стенки 1,8</t>
  </si>
  <si>
    <t>Труба BASE ф 50 с раструбом L=0.15 м, (150) VALFEX</t>
  </si>
  <si>
    <t>Редукция D 50/110мм (100) VALFEX</t>
  </si>
  <si>
    <t>Труба BASE ф 50 с раструбом L=0.25 м, (100) VALFEX</t>
  </si>
  <si>
    <t>Ревизия D 110мм (25) VALFEX</t>
  </si>
  <si>
    <t>Труба BASE ф 50 с раструбом L=0.5 м, (60) VALFEX</t>
  </si>
  <si>
    <t>Труба BASE ф 50 с раструбом L=0.75 м, (10) VALFEX</t>
  </si>
  <si>
    <t>Тройник 45 град 50-50 (50) VALFEX</t>
  </si>
  <si>
    <t>Труба BASE ф 50 с раструбом L=1 м, (10) VALFEX</t>
  </si>
  <si>
    <t>Тройник 45 град 110-50 (30) VALFEX</t>
  </si>
  <si>
    <t>Труба BASE ф 50 с раструбом L=1.5 м, (10) VALFEX</t>
  </si>
  <si>
    <t>Тройник 45 град 110-110 (18) VALFEX</t>
  </si>
  <si>
    <t>Труба BASE ф 50 с раструбом L=2 м, (10) VALFEX</t>
  </si>
  <si>
    <t>Труба BASE ф 50 с раструбом L=3 м, (10) VALFEX</t>
  </si>
  <si>
    <t>Тройник 87 град 50-50 (60) VALFEX</t>
  </si>
  <si>
    <t>Труба BASE ф 110мм  для внутренней  канализации  толщина стенки 2,7</t>
  </si>
  <si>
    <t>Тройник 87 град 110-50 (40) VALFEX</t>
  </si>
  <si>
    <t>Труба BASE ф110 с раструбом L=0.15 м, (60) VALFEX</t>
  </si>
  <si>
    <t>цену уточняйте у менеджера</t>
  </si>
  <si>
    <t>Тройник 87 град 110-110 (20) VALFEX</t>
  </si>
  <si>
    <t>Труба BASE ф110 с раструбом L=0.25 м, (35) VALFEX</t>
  </si>
  <si>
    <t>Труба BASE ф110 с раструбом L=0.5 м, (30) VALFEX</t>
  </si>
  <si>
    <t xml:space="preserve">  Фитинги для наружной канализации</t>
  </si>
  <si>
    <t>Труба BASE ф110 с раструбом L=0.75 м, (14) VALFEX</t>
  </si>
  <si>
    <t>Заглушка D 110мм РЫЖАЯ (250) VALFEX</t>
  </si>
  <si>
    <t>Труба BASE ф110 с раструбом L=1 м, (10) VALFEX</t>
  </si>
  <si>
    <t>Труба BASE ф110 с раструбом L=1.5 м, (10) VALFEX</t>
  </si>
  <si>
    <t>Муфта  двухраструбная 110мм РЫЖАЯ (55) VALFEX</t>
  </si>
  <si>
    <t>Труба BASE ф110 с раструбом L=2 м, (10) VALFEX</t>
  </si>
  <si>
    <t>Труба BASE ф110 с раструбом L=3 м, (10) VALFEX</t>
  </si>
  <si>
    <t>Отвод 45 град-110мм РЫЖИЙ (45) VALFEX</t>
  </si>
  <si>
    <t>Труба OPTIMA ф110мм для внутренней  канализации  толщина стенки 2,2</t>
  </si>
  <si>
    <t>Труба OPTIMA ф110 с раструбом =0.15 м, (50) VALFEX</t>
  </si>
  <si>
    <t>Отвод 87 град-110мм РЫЖИЙ (40) VALFEX</t>
  </si>
  <si>
    <t>Труба OPTIMA ф110 с раструбом =0.25 м, (60) VALFEX</t>
  </si>
  <si>
    <t>Труба OPTIMA ф110 с раструбом =0.5 м, (60) VALFEX</t>
  </si>
  <si>
    <t>Ревизия с крышкой D 110мм РЫЖАЯ (25) VALFEX</t>
  </si>
  <si>
    <t>Труба OPTIMA ф110 с раструбом =0.75 м, (60) VALFEX</t>
  </si>
  <si>
    <t>Труба OPTIMA ф110 с раструбом =1.5м, (30) VALFEX</t>
  </si>
  <si>
    <t xml:space="preserve">Тройник 45 град 110-110 РЫЖИЙ (18) VALFEX </t>
  </si>
  <si>
    <t>Труба OPTIMA ф110 с раструбом =1м, (60) VALFEX</t>
  </si>
  <si>
    <t>Труба OPTIMA ф110 с раструбом =2м, (10) VALFEX</t>
  </si>
  <si>
    <t>Тройник 87 град 110-110 РЫЖИЙ (20) VALFEX</t>
  </si>
  <si>
    <t>Труба OPTIMA ф110 с раструбом =3м, (10) VALFEX</t>
  </si>
  <si>
    <t>цена 
за шт.</t>
  </si>
  <si>
    <t>цена 
за м.п.</t>
  </si>
  <si>
    <t>Под заказ готовы предложить камень керамический Поротерм Венебергер, Блок Кетра, Камень 2,1НФ Ключищи.</t>
  </si>
  <si>
    <t>Размер 250*120*65, 320 шт/под., 2,3 кг/шт.</t>
  </si>
  <si>
    <t>БЛОКИ СТЕНОВЫЕ</t>
  </si>
  <si>
    <t>М25</t>
  </si>
  <si>
    <t>Керамзитный блок 400*200*200 105/1470</t>
  </si>
  <si>
    <t>Керам. блок Porotherm 38  380*250*219 60/1140</t>
  </si>
  <si>
    <t>Керам. блок Porotherm 51  510*250*219 48/864</t>
  </si>
  <si>
    <t>Керам. блок Кетра 38  380 x 250 x 219 60/1320</t>
  </si>
  <si>
    <t>Керам. блок Кетра 51  510 x 250 x 219 40/880</t>
  </si>
  <si>
    <t>Размер 250*120*88 мм, 280 шт/под., 3,2 кг/шт</t>
  </si>
  <si>
    <t>Пеноплекс комфорт 1200*600*50, 07 шт/уп. 0,252 м3</t>
  </si>
  <si>
    <t>Пеноплекс комфорт 1200*600*30, 12 шт/уп. 0,2592 м3</t>
  </si>
  <si>
    <t>Пеноплекс комфорт 1200*600*20, 18 шт/уп. 0,2592 м3</t>
  </si>
  <si>
    <t>Сетка кладочная диаметр ф3 мм ТУ, яч. 50*50</t>
  </si>
  <si>
    <t>Кирпич облицовочный Арский</t>
  </si>
  <si>
    <t>Размер 250*120*88 мм, 320 шт/под., 3,2 кг/шт</t>
  </si>
  <si>
    <t xml:space="preserve">Керам.блок Порикам 250х510х219 </t>
  </si>
  <si>
    <t>Керам.блок Порикам 250х380х220  1080</t>
  </si>
  <si>
    <t>Кирпич М125 (400,500 шт/под.) Татарстан</t>
  </si>
  <si>
    <t>Руберойд РКП/РПП</t>
  </si>
  <si>
    <t>труба проф. 40*20 м.п.</t>
  </si>
  <si>
    <t>труба проф. 20*20 м.п.</t>
  </si>
  <si>
    <t>труба проф. 60*40 м.п.</t>
  </si>
  <si>
    <t>труба проф. 60*60 м.п.</t>
  </si>
  <si>
    <r>
      <t xml:space="preserve">ИНН  1216024260 КПП 121601001
ОГРН 1151224002555 от 24.11.2015 года
Юридический адрес
Телефон/факс 425000, Республика Марий Эл, г.Волжск, ул. Шестакова, дом 5
</t>
    </r>
    <r>
      <rPr>
        <b/>
        <sz val="11"/>
        <rFont val="Arial Cyr"/>
        <charset val="204"/>
      </rPr>
      <t>8 (83631) 4-80-11, 4-82-55, 89600981288</t>
    </r>
    <r>
      <rPr>
        <sz val="11"/>
        <color indexed="8"/>
        <rFont val="Calibri"/>
        <family val="2"/>
        <charset val="204"/>
      </rPr>
      <t xml:space="preserve">
Банковские реквизиты Р/с  40702810314180008655 в Филиал № 6318 ВТБ 24 (ПАО) в РКЦ Самара 
БИК 043602955 К/с 30101810700000000955</t>
    </r>
  </si>
  <si>
    <t>Биктон Д500/600 625/300 400/200 250  (м3)</t>
  </si>
  <si>
    <t>т. 8 800 7700397</t>
  </si>
  <si>
    <t>Глина шамотная 20 кг</t>
  </si>
  <si>
    <t>Керамзит 40 л 120 р.</t>
  </si>
  <si>
    <t>Песок 50 кг 70 р.</t>
  </si>
  <si>
    <t xml:space="preserve">Тротуарная плитка </t>
  </si>
  <si>
    <t>200.100.50</t>
  </si>
  <si>
    <t>200.100.60</t>
  </si>
  <si>
    <t>цвет</t>
  </si>
  <si>
    <t>серая</t>
  </si>
  <si>
    <t>псб 35 ту</t>
  </si>
  <si>
    <t>псб 35 гост</t>
  </si>
  <si>
    <t>псб 25  гост</t>
  </si>
  <si>
    <t xml:space="preserve">Бордюр </t>
  </si>
  <si>
    <t>ф1,6 50*50 1,5*10 цинк</t>
  </si>
  <si>
    <t>ПГС 50 кг мешок 80 р.</t>
  </si>
  <si>
    <t>Мыло жидкое 5 л 120 р</t>
  </si>
  <si>
    <t>1000.80.200</t>
  </si>
  <si>
    <t>1000.150.300</t>
  </si>
  <si>
    <t>Кирпич силикатный , размер 1,4 НФ, 250*120*88</t>
  </si>
  <si>
    <t>Силикатный желтый "колотый"</t>
  </si>
  <si>
    <t>Силикатный серый гладкий</t>
  </si>
  <si>
    <t>от  3200 шт.</t>
  </si>
  <si>
    <t>Чебоксары белый (300 шт/пачка)</t>
  </si>
  <si>
    <t>Силикатный желтый гладкий (280/</t>
  </si>
  <si>
    <t>Силикатный  белый (280 шт/пачка)</t>
  </si>
  <si>
    <t>за пачку</t>
  </si>
  <si>
    <t>Размер 250*120*65 мм, 448 шт/под.</t>
  </si>
  <si>
    <t>Изофлекс 2 мм (1*30м)</t>
  </si>
  <si>
    <t>Изофлекс 3 мм (1*30м)</t>
  </si>
  <si>
    <t>Изофлекс 5 мм (1*30м)</t>
  </si>
  <si>
    <t>Кирпич Алексеевский (436 шт.)</t>
  </si>
  <si>
    <t>Кирпич Чайковский  "короед" (320 шт)</t>
  </si>
  <si>
    <t>М175</t>
  </si>
  <si>
    <t>Маячок 10 мм</t>
  </si>
  <si>
    <t>Ондутис R75 (1,5х50м) 70 м2 (B) пароизоляция</t>
  </si>
  <si>
    <t>Ондутис А 120 (1,5х50м) влаго-ветроизоляция</t>
  </si>
  <si>
    <t>маячки: 10 мм 35 р/шт, 6 мм 33 р/шт.</t>
  </si>
  <si>
    <t>Гласс Мастер А гидро-ветро-паро из. 35м2/70 м2</t>
  </si>
  <si>
    <t>Гласс Мастер В пароизоляция 35/70 м2</t>
  </si>
  <si>
    <t>Гласс Мастер С паро-гидро изол 35/70 м2</t>
  </si>
  <si>
    <t>Гласс Мастер Д паро-гидро повыеш прочности 35/70 м2</t>
  </si>
  <si>
    <t>м3/упак</t>
  </si>
  <si>
    <t>1450/500</t>
  </si>
  <si>
    <t>1275/1300</t>
  </si>
  <si>
    <t>1300/950</t>
  </si>
  <si>
    <t>1100/1300</t>
  </si>
  <si>
    <t>550/1100</t>
  </si>
  <si>
    <t>650/1300</t>
  </si>
  <si>
    <t>500/1000</t>
  </si>
  <si>
    <t>Доска пола 28*110*4-6 м</t>
  </si>
  <si>
    <t>67 р.м.п.</t>
  </si>
  <si>
    <t>Доска пола 36*110*4-6 м</t>
  </si>
  <si>
    <t>75 р.м.п.</t>
  </si>
  <si>
    <t>Доска пола 36*135*4-6 м</t>
  </si>
  <si>
    <t>92 р.м.п.</t>
  </si>
  <si>
    <t xml:space="preserve"> Вагонка Штиль</t>
  </si>
  <si>
    <t>3 м</t>
  </si>
  <si>
    <t>6 м</t>
  </si>
  <si>
    <t>Блок-хаус 28*135*4-6 м</t>
  </si>
  <si>
    <t>71 р.м.п.</t>
  </si>
  <si>
    <t>79 р.м.п.</t>
  </si>
  <si>
    <t>Блок-хаус 36*135*4-6 м</t>
  </si>
  <si>
    <t>Блок-хаус 36*185*4-6 м</t>
  </si>
  <si>
    <t>Имитация бруса 16*135*4-6 м</t>
  </si>
  <si>
    <t>51,5 р.м.п.</t>
  </si>
  <si>
    <t>Имитация бруса 21*135*4-6 м</t>
  </si>
  <si>
    <t>под заказ</t>
  </si>
  <si>
    <t>99 р. шт</t>
  </si>
  <si>
    <t>200 р. шт</t>
  </si>
  <si>
    <t>г. Приволжский, Юбилейная, д.1</t>
  </si>
  <si>
    <t>1350/850</t>
  </si>
  <si>
    <r>
      <rPr>
        <sz val="11"/>
        <color indexed="8"/>
        <rFont val="Calibri"/>
        <family val="2"/>
        <charset val="204"/>
      </rPr>
      <t>Изовер "Теплая крыша"</t>
    </r>
    <r>
      <rPr>
        <sz val="10"/>
        <color indexed="8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1220*5000*100, (0,61 м3/6,1м2)</t>
    </r>
  </si>
  <si>
    <r>
      <rPr>
        <sz val="11"/>
        <color indexed="8"/>
        <rFont val="Calibri"/>
        <family val="2"/>
        <charset val="204"/>
      </rPr>
      <t>Изовер "Теплый крыша "</t>
    </r>
    <r>
      <rPr>
        <sz val="10"/>
        <color indexed="8"/>
        <rFont val="Calibri"/>
        <family val="2"/>
        <charset val="204"/>
      </rPr>
      <t xml:space="preserve"> </t>
    </r>
    <r>
      <rPr>
        <sz val="9"/>
        <color indexed="8"/>
        <rFont val="Calibri"/>
        <family val="2"/>
        <charset val="204"/>
      </rPr>
      <t>1220*4000*150, (0, 0,73м3/4,88м2)</t>
    </r>
  </si>
  <si>
    <t>1350/800</t>
  </si>
  <si>
    <r>
      <t>Изовер "Теплый дом-Твин"</t>
    </r>
    <r>
      <rPr>
        <sz val="9"/>
        <color indexed="8"/>
        <rFont val="Calibri"/>
        <family val="2"/>
        <charset val="204"/>
      </rPr>
      <t xml:space="preserve"> ( 1220*7050*50)/2 шт, 17 м2/0,85 м3</t>
    </r>
  </si>
  <si>
    <t>1200/1020</t>
  </si>
  <si>
    <t>Изовер "Теплый дом-Плита" (1170*610*50) 14 шт 10м2/0,5м3</t>
  </si>
  <si>
    <t>1300/650</t>
  </si>
  <si>
    <t>Фанера ФК 4/4 12 мм</t>
  </si>
  <si>
    <t>Фанера ФК 4/4 15 мм</t>
  </si>
  <si>
    <t>м3/шт</t>
  </si>
  <si>
    <t>1400/400</t>
  </si>
  <si>
    <t>цсп 10*3200*1250</t>
  </si>
  <si>
    <t>ТЕХНО Блок Стандарт 1200*600*(50-200)/0,288 м3/5,76 м2</t>
  </si>
  <si>
    <t>Роклайт 1200*600*50/0,288 м3/5,76 м2</t>
  </si>
  <si>
    <t>Силикатный персик</t>
  </si>
  <si>
    <t>Силикатный темн шоколад</t>
  </si>
  <si>
    <t>0,1*2, яч 100*100</t>
  </si>
  <si>
    <t>2,0*3,0 яч. 150*150</t>
  </si>
  <si>
    <t>0,10*2,0 яч 100*100</t>
  </si>
  <si>
    <t>Кирпич Чувашский  гладкий печной (312 шт.)</t>
  </si>
  <si>
    <r>
      <rPr>
        <sz val="11"/>
        <rFont val="Calibri"/>
        <family val="2"/>
        <charset val="204"/>
      </rPr>
      <t>Арболитовый блок</t>
    </r>
    <r>
      <rPr>
        <sz val="10"/>
        <rFont val="Calibri"/>
        <family val="2"/>
        <charset val="204"/>
      </rPr>
      <t xml:space="preserve"> </t>
    </r>
    <r>
      <rPr>
        <sz val="9"/>
        <rFont val="Calibri"/>
        <family val="2"/>
        <charset val="204"/>
      </rPr>
      <t>500*300*200 42/1008  1м3=33,3 бл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</si>
</sst>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0000000;[Red]\-00000000000"/>
    <numFmt numFmtId="166" formatCode="0.00&quot; RUB&quot;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u/>
      <sz val="14"/>
      <color indexed="8"/>
      <name val="Calibri"/>
      <family val="2"/>
      <charset val="204"/>
    </font>
    <font>
      <sz val="11"/>
      <color rgb="FF262626"/>
      <name val="Arial"/>
      <family val="2"/>
      <charset val="204"/>
    </font>
    <font>
      <b/>
      <sz val="11"/>
      <color rgb="FF262626"/>
      <name val="Arial"/>
      <family val="2"/>
      <charset val="204"/>
    </font>
    <font>
      <b/>
      <sz val="11"/>
      <color rgb="FF008000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</font>
    <font>
      <b/>
      <i/>
      <sz val="10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u/>
      <sz val="16"/>
      <color indexed="12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u/>
      <sz val="20"/>
      <color indexed="12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i/>
      <u/>
      <sz val="11"/>
      <color indexed="8"/>
      <name val="Calibri"/>
      <family val="2"/>
      <charset val="204"/>
    </font>
    <font>
      <b/>
      <i/>
      <u/>
      <sz val="9"/>
      <color indexed="8"/>
      <name val="Calibri"/>
      <family val="2"/>
      <charset val="204"/>
    </font>
    <font>
      <b/>
      <i/>
      <u/>
      <sz val="12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b/>
      <sz val="11"/>
      <name val="Arial Cyr"/>
      <charset val="204"/>
    </font>
    <font>
      <i/>
      <u/>
      <sz val="18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u/>
      <sz val="11"/>
      <name val="Calibri"/>
      <family val="2"/>
      <charset val="204"/>
    </font>
    <font>
      <b/>
      <u/>
      <sz val="11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B1AA"/>
        <bgColor indexed="21"/>
      </patternFill>
    </fill>
    <fill>
      <patternFill patternType="solid">
        <fgColor rgb="FFF8B1AA"/>
        <bgColor indexed="64"/>
      </patternFill>
    </fill>
    <fill>
      <patternFill patternType="solid">
        <fgColor rgb="FFFF0000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23" fillId="0" borderId="0"/>
  </cellStyleXfs>
  <cellXfs count="411">
    <xf numFmtId="0" fontId="0" fillId="0" borderId="0" xfId="0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0" xfId="1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2" fontId="10" fillId="0" borderId="0" xfId="0" applyNumberFormat="1" applyFont="1" applyFill="1" applyBorder="1" applyAlignment="1"/>
    <xf numFmtId="2" fontId="0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9" fontId="13" fillId="0" borderId="5" xfId="0" applyNumberFormat="1" applyFont="1" applyBorder="1" applyAlignment="1">
      <alignment horizontal="center" wrapText="1"/>
    </xf>
    <xf numFmtId="9" fontId="11" fillId="0" borderId="5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0" fillId="0" borderId="0" xfId="0" applyAlignment="1"/>
    <xf numFmtId="0" fontId="0" fillId="0" borderId="0" xfId="0" applyNumberFormat="1" applyFont="1" applyBorder="1" applyAlignment="1"/>
    <xf numFmtId="2" fontId="0" fillId="0" borderId="13" xfId="0" applyNumberFormat="1" applyFont="1" applyBorder="1" applyAlignment="1"/>
    <xf numFmtId="0" fontId="0" fillId="0" borderId="0" xfId="0" applyBorder="1"/>
    <xf numFmtId="0" fontId="0" fillId="0" borderId="15" xfId="0" applyBorder="1"/>
    <xf numFmtId="0" fontId="0" fillId="0" borderId="14" xfId="0" applyNumberFormat="1" applyBorder="1" applyAlignment="1">
      <alignment horizontal="left" wrapText="1"/>
    </xf>
    <xf numFmtId="2" fontId="0" fillId="0" borderId="15" xfId="0" applyNumberFormat="1" applyFont="1" applyBorder="1" applyAlignment="1"/>
    <xf numFmtId="0" fontId="7" fillId="0" borderId="14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/>
    <xf numFmtId="0" fontId="0" fillId="0" borderId="18" xfId="0" applyBorder="1"/>
    <xf numFmtId="0" fontId="0" fillId="0" borderId="19" xfId="0" applyBorder="1"/>
    <xf numFmtId="2" fontId="0" fillId="0" borderId="12" xfId="0" applyNumberFormat="1" applyFont="1" applyBorder="1" applyAlignment="1"/>
    <xf numFmtId="1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Border="1"/>
    <xf numFmtId="1" fontId="0" fillId="0" borderId="1" xfId="0" applyNumberFormat="1" applyFont="1" applyBorder="1" applyAlignment="1"/>
    <xf numFmtId="0" fontId="0" fillId="0" borderId="1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16" fillId="0" borderId="0" xfId="0" applyFont="1"/>
    <xf numFmtId="1" fontId="16" fillId="0" borderId="20" xfId="0" applyNumberFormat="1" applyFont="1" applyFill="1" applyBorder="1" applyAlignment="1">
      <alignment horizontal="center" wrapText="1"/>
    </xf>
    <xf numFmtId="1" fontId="16" fillId="0" borderId="21" xfId="0" applyNumberFormat="1" applyFont="1" applyFill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0" fillId="0" borderId="13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2" fontId="17" fillId="3" borderId="12" xfId="0" applyNumberFormat="1" applyFont="1" applyFill="1" applyBorder="1" applyAlignment="1"/>
    <xf numFmtId="0" fontId="0" fillId="3" borderId="13" xfId="0" applyFont="1" applyFill="1" applyBorder="1"/>
    <xf numFmtId="0" fontId="0" fillId="0" borderId="13" xfId="0" applyFont="1" applyBorder="1"/>
    <xf numFmtId="0" fontId="7" fillId="3" borderId="13" xfId="0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2" fontId="0" fillId="0" borderId="22" xfId="0" applyNumberFormat="1" applyFont="1" applyBorder="1" applyAlignment="1"/>
    <xf numFmtId="1" fontId="3" fillId="0" borderId="14" xfId="0" applyNumberFormat="1" applyFont="1" applyFill="1" applyBorder="1" applyAlignment="1">
      <alignment horizontal="center" wrapText="1"/>
    </xf>
    <xf numFmtId="1" fontId="0" fillId="0" borderId="18" xfId="0" applyNumberFormat="1" applyFill="1" applyBorder="1" applyAlignment="1">
      <alignment horizontal="center" wrapText="1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2" fontId="20" fillId="0" borderId="12" xfId="0" applyNumberFormat="1" applyFont="1" applyBorder="1" applyAlignment="1"/>
    <xf numFmtId="0" fontId="20" fillId="0" borderId="1" xfId="0" applyFont="1" applyBorder="1" applyAlignment="1">
      <alignment horizontal="center"/>
    </xf>
    <xf numFmtId="2" fontId="20" fillId="0" borderId="17" xfId="0" applyNumberFormat="1" applyFont="1" applyBorder="1" applyAlignment="1"/>
    <xf numFmtId="0" fontId="20" fillId="0" borderId="18" xfId="0" applyFont="1" applyBorder="1" applyAlignment="1">
      <alignment horizontal="center"/>
    </xf>
    <xf numFmtId="1" fontId="0" fillId="2" borderId="10" xfId="0" applyNumberFormat="1" applyFill="1" applyBorder="1" applyAlignment="1">
      <alignment horizontal="center" wrapText="1"/>
    </xf>
    <xf numFmtId="1" fontId="0" fillId="2" borderId="10" xfId="0" applyNumberFormat="1" applyFill="1" applyBorder="1" applyAlignment="1">
      <alignment wrapText="1"/>
    </xf>
    <xf numFmtId="0" fontId="0" fillId="2" borderId="11" xfId="0" applyFill="1" applyBorder="1"/>
    <xf numFmtId="1" fontId="7" fillId="2" borderId="14" xfId="0" applyNumberFormat="1" applyFont="1" applyFill="1" applyBorder="1" applyAlignment="1">
      <alignment horizontal="center" wrapText="1"/>
    </xf>
    <xf numFmtId="1" fontId="0" fillId="2" borderId="0" xfId="0" applyNumberFormat="1" applyFill="1" applyBorder="1" applyAlignment="1">
      <alignment horizontal="center" wrapText="1"/>
    </xf>
    <xf numFmtId="0" fontId="0" fillId="2" borderId="15" xfId="0" applyFill="1" applyBorder="1"/>
    <xf numFmtId="0" fontId="0" fillId="2" borderId="0" xfId="0" applyNumberFormat="1" applyFont="1" applyFill="1" applyBorder="1" applyAlignment="1">
      <alignment horizontal="left" wrapText="1"/>
    </xf>
    <xf numFmtId="0" fontId="0" fillId="2" borderId="0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0" fontId="7" fillId="2" borderId="0" xfId="0" applyNumberFormat="1" applyFont="1" applyFill="1" applyBorder="1" applyAlignment="1">
      <alignment horizontal="center" wrapText="1"/>
    </xf>
    <xf numFmtId="0" fontId="0" fillId="2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left"/>
    </xf>
    <xf numFmtId="0" fontId="19" fillId="0" borderId="16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7" xfId="0" applyFont="1" applyBorder="1"/>
    <xf numFmtId="0" fontId="22" fillId="4" borderId="2" xfId="0" applyNumberFormat="1" applyFont="1" applyFill="1" applyBorder="1" applyAlignment="1">
      <alignment vertical="center" wrapText="1"/>
    </xf>
    <xf numFmtId="0" fontId="22" fillId="5" borderId="4" xfId="2" applyNumberFormat="1" applyFont="1" applyFill="1" applyBorder="1" applyAlignment="1">
      <alignment vertical="center" wrapText="1"/>
    </xf>
    <xf numFmtId="0" fontId="24" fillId="6" borderId="33" xfId="3" applyFont="1" applyFill="1" applyBorder="1" applyAlignment="1">
      <alignment vertical="center"/>
    </xf>
    <xf numFmtId="0" fontId="24" fillId="6" borderId="34" xfId="3" applyFont="1" applyFill="1" applyBorder="1" applyAlignment="1">
      <alignment vertical="center"/>
    </xf>
    <xf numFmtId="0" fontId="24" fillId="6" borderId="34" xfId="3" applyFont="1" applyFill="1" applyBorder="1" applyAlignment="1">
      <alignment horizontal="center" vertical="center"/>
    </xf>
    <xf numFmtId="165" fontId="25" fillId="7" borderId="2" xfId="0" applyNumberFormat="1" applyFont="1" applyFill="1" applyBorder="1" applyAlignment="1">
      <alignment horizontal="left" vertical="top" wrapText="1"/>
    </xf>
    <xf numFmtId="165" fontId="25" fillId="7" borderId="1" xfId="0" applyNumberFormat="1" applyFont="1" applyFill="1" applyBorder="1" applyAlignment="1">
      <alignment horizontal="left" vertical="top" wrapText="1"/>
    </xf>
    <xf numFmtId="0" fontId="25" fillId="8" borderId="36" xfId="0" applyNumberFormat="1" applyFont="1" applyFill="1" applyBorder="1" applyAlignment="1">
      <alignment horizontal="right" vertical="center" wrapText="1"/>
    </xf>
    <xf numFmtId="166" fontId="26" fillId="9" borderId="1" xfId="0" applyNumberFormat="1" applyFont="1" applyFill="1" applyBorder="1" applyAlignment="1">
      <alignment horizontal="right" vertical="center" wrapText="1"/>
    </xf>
    <xf numFmtId="0" fontId="24" fillId="6" borderId="1" xfId="3" applyFont="1" applyFill="1" applyBorder="1" applyAlignment="1">
      <alignment horizontal="center" vertical="center"/>
    </xf>
    <xf numFmtId="0" fontId="22" fillId="5" borderId="2" xfId="2" applyNumberFormat="1" applyFont="1" applyFill="1" applyBorder="1" applyAlignment="1">
      <alignment vertical="center" wrapText="1"/>
    </xf>
    <xf numFmtId="0" fontId="22" fillId="5" borderId="3" xfId="2" applyNumberFormat="1" applyFont="1" applyFill="1" applyBorder="1" applyAlignment="1">
      <alignment vertical="center" wrapText="1"/>
    </xf>
    <xf numFmtId="0" fontId="25" fillId="8" borderId="39" xfId="0" applyNumberFormat="1" applyFont="1" applyFill="1" applyBorder="1" applyAlignment="1">
      <alignment horizontal="right" vertical="center" wrapText="1"/>
    </xf>
    <xf numFmtId="0" fontId="25" fillId="8" borderId="36" xfId="0" applyNumberFormat="1" applyFont="1" applyFill="1" applyBorder="1" applyAlignment="1">
      <alignment horizontal="left" vertical="center" wrapText="1"/>
    </xf>
    <xf numFmtId="0" fontId="22" fillId="5" borderId="2" xfId="2" applyNumberFormat="1" applyFont="1" applyFill="1" applyBorder="1" applyAlignment="1">
      <alignment horizontal="center" vertical="center" wrapText="1"/>
    </xf>
    <xf numFmtId="0" fontId="22" fillId="4" borderId="3" xfId="0" applyNumberFormat="1" applyFont="1" applyFill="1" applyBorder="1" applyAlignment="1">
      <alignment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166" fontId="27" fillId="9" borderId="1" xfId="0" applyNumberFormat="1" applyFont="1" applyFill="1" applyBorder="1" applyAlignment="1">
      <alignment horizontal="right" vertical="center" wrapText="1"/>
    </xf>
    <xf numFmtId="0" fontId="25" fillId="8" borderId="40" xfId="0" applyNumberFormat="1" applyFont="1" applyFill="1" applyBorder="1" applyAlignment="1">
      <alignment horizontal="right" vertical="center" wrapText="1"/>
    </xf>
    <xf numFmtId="0" fontId="22" fillId="5" borderId="2" xfId="2" applyNumberFormat="1" applyFont="1" applyFill="1" applyBorder="1" applyAlignment="1">
      <alignment horizontal="center" wrapText="1"/>
    </xf>
    <xf numFmtId="165" fontId="25" fillId="7" borderId="1" xfId="0" applyNumberFormat="1" applyFont="1" applyFill="1" applyBorder="1" applyAlignment="1">
      <alignment vertical="top" wrapText="1"/>
    </xf>
    <xf numFmtId="0" fontId="25" fillId="8" borderId="2" xfId="0" applyNumberFormat="1" applyFont="1" applyFill="1" applyBorder="1" applyAlignment="1">
      <alignment horizontal="right" vertical="center" wrapText="1"/>
    </xf>
    <xf numFmtId="0" fontId="25" fillId="8" borderId="1" xfId="0" applyNumberFormat="1" applyFont="1" applyFill="1" applyBorder="1" applyAlignment="1">
      <alignment horizontal="right" vertical="top" wrapText="1"/>
    </xf>
    <xf numFmtId="0" fontId="22" fillId="4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166" fontId="28" fillId="9" borderId="1" xfId="0" applyNumberFormat="1" applyFont="1" applyFill="1" applyBorder="1" applyAlignment="1">
      <alignment horizontal="right" vertical="center" wrapText="1"/>
    </xf>
    <xf numFmtId="2" fontId="7" fillId="3" borderId="12" xfId="0" applyNumberFormat="1" applyFont="1" applyFill="1" applyBorder="1" applyAlignment="1"/>
    <xf numFmtId="0" fontId="0" fillId="0" borderId="12" xfId="0" applyFont="1" applyBorder="1"/>
    <xf numFmtId="1" fontId="0" fillId="0" borderId="12" xfId="0" applyNumberFormat="1" applyFont="1" applyFill="1" applyBorder="1" applyAlignment="1">
      <alignment horizontal="left" wrapText="1"/>
    </xf>
    <xf numFmtId="0" fontId="20" fillId="0" borderId="28" xfId="0" applyFont="1" applyBorder="1"/>
    <xf numFmtId="0" fontId="20" fillId="0" borderId="10" xfId="0" applyFont="1" applyBorder="1"/>
    <xf numFmtId="0" fontId="30" fillId="0" borderId="10" xfId="0" applyFont="1" applyBorder="1" applyAlignment="1"/>
    <xf numFmtId="0" fontId="20" fillId="0" borderId="11" xfId="0" applyFont="1" applyBorder="1"/>
    <xf numFmtId="0" fontId="30" fillId="0" borderId="7" xfId="0" applyFont="1" applyBorder="1" applyAlignment="1"/>
    <xf numFmtId="0" fontId="20" fillId="0" borderId="32" xfId="0" applyFont="1" applyBorder="1"/>
    <xf numFmtId="0" fontId="20" fillId="0" borderId="3" xfId="0" applyFont="1" applyBorder="1"/>
    <xf numFmtId="0" fontId="30" fillId="0" borderId="3" xfId="0" applyFont="1" applyBorder="1"/>
    <xf numFmtId="0" fontId="20" fillId="0" borderId="30" xfId="0" applyFont="1" applyBorder="1"/>
    <xf numFmtId="0" fontId="30" fillId="0" borderId="30" xfId="0" applyFont="1" applyBorder="1"/>
    <xf numFmtId="0" fontId="20" fillId="0" borderId="31" xfId="0" applyFont="1" applyBorder="1"/>
    <xf numFmtId="0" fontId="30" fillId="0" borderId="27" xfId="0" applyFont="1" applyBorder="1"/>
    <xf numFmtId="0" fontId="30" fillId="0" borderId="7" xfId="0" applyFont="1" applyBorder="1"/>
    <xf numFmtId="0" fontId="30" fillId="0" borderId="16" xfId="0" applyFont="1" applyBorder="1"/>
    <xf numFmtId="0" fontId="30" fillId="0" borderId="29" xfId="0" applyFont="1" applyBorder="1"/>
    <xf numFmtId="2" fontId="29" fillId="0" borderId="12" xfId="0" applyNumberFormat="1" applyFont="1" applyBorder="1" applyAlignment="1"/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2" fontId="20" fillId="0" borderId="0" xfId="0" applyNumberFormat="1" applyFont="1" applyFill="1" applyBorder="1" applyAlignment="1"/>
    <xf numFmtId="0" fontId="20" fillId="0" borderId="0" xfId="0" applyFont="1"/>
    <xf numFmtId="2" fontId="7" fillId="3" borderId="16" xfId="0" applyNumberFormat="1" applyFont="1" applyFill="1" applyBorder="1" applyAlignment="1">
      <alignment horizontal="left"/>
    </xf>
    <xf numFmtId="2" fontId="7" fillId="3" borderId="3" xfId="0" applyNumberFormat="1" applyFont="1" applyFill="1" applyBorder="1" applyAlignment="1">
      <alignment horizontal="left"/>
    </xf>
    <xf numFmtId="2" fontId="7" fillId="3" borderId="23" xfId="0" applyNumberFormat="1" applyFont="1" applyFill="1" applyBorder="1" applyAlignment="1">
      <alignment horizontal="left"/>
    </xf>
    <xf numFmtId="2" fontId="0" fillId="0" borderId="1" xfId="0" applyNumberFormat="1" applyFont="1" applyBorder="1" applyAlignment="1"/>
    <xf numFmtId="0" fontId="29" fillId="0" borderId="12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2" fontId="29" fillId="0" borderId="12" xfId="0" applyNumberFormat="1" applyFont="1" applyBorder="1" applyAlignment="1">
      <alignment horizontal="left"/>
    </xf>
    <xf numFmtId="2" fontId="30" fillId="3" borderId="12" xfId="0" applyNumberFormat="1" applyFont="1" applyFill="1" applyBorder="1" applyAlignment="1"/>
    <xf numFmtId="2" fontId="7" fillId="3" borderId="16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 wrapText="1"/>
    </xf>
    <xf numFmtId="2" fontId="37" fillId="0" borderId="0" xfId="0" applyNumberFormat="1" applyFont="1" applyFill="1" applyBorder="1" applyAlignment="1"/>
    <xf numFmtId="2" fontId="0" fillId="0" borderId="0" xfId="0" applyNumberFormat="1" applyFill="1" applyBorder="1" applyAlignment="1"/>
    <xf numFmtId="14" fontId="0" fillId="0" borderId="0" xfId="0" applyNumberFormat="1"/>
    <xf numFmtId="0" fontId="20" fillId="2" borderId="3" xfId="0" applyFont="1" applyFill="1" applyBorder="1"/>
    <xf numFmtId="0" fontId="30" fillId="2" borderId="7" xfId="0" applyFont="1" applyFill="1" applyBorder="1"/>
    <xf numFmtId="0" fontId="2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0" fillId="2" borderId="0" xfId="0" applyFont="1" applyFill="1" applyBorder="1"/>
    <xf numFmtId="0" fontId="30" fillId="2" borderId="0" xfId="0" applyFont="1" applyFill="1" applyBorder="1"/>
    <xf numFmtId="0" fontId="20" fillId="2" borderId="7" xfId="0" applyFont="1" applyFill="1" applyBorder="1"/>
    <xf numFmtId="2" fontId="38" fillId="0" borderId="0" xfId="0" applyNumberFormat="1" applyFont="1" applyFill="1" applyBorder="1" applyAlignment="1"/>
    <xf numFmtId="2" fontId="39" fillId="0" borderId="0" xfId="0" applyNumberFormat="1" applyFont="1" applyFill="1" applyBorder="1" applyAlignment="1"/>
    <xf numFmtId="0" fontId="32" fillId="2" borderId="28" xfId="0" applyFont="1" applyFill="1" applyBorder="1" applyAlignment="1"/>
    <xf numFmtId="0" fontId="32" fillId="2" borderId="10" xfId="0" applyFont="1" applyFill="1" applyBorder="1" applyAlignment="1"/>
    <xf numFmtId="0" fontId="32" fillId="2" borderId="11" xfId="0" applyFont="1" applyFill="1" applyBorder="1" applyAlignment="1"/>
    <xf numFmtId="0" fontId="29" fillId="2" borderId="49" xfId="0" applyFont="1" applyFill="1" applyBorder="1" applyAlignment="1"/>
    <xf numFmtId="0" fontId="29" fillId="2" borderId="50" xfId="0" applyFont="1" applyFill="1" applyBorder="1" applyAlignment="1"/>
    <xf numFmtId="0" fontId="33" fillId="2" borderId="14" xfId="0" applyFont="1" applyFill="1" applyBorder="1"/>
    <xf numFmtId="0" fontId="33" fillId="2" borderId="0" xfId="0" applyFont="1" applyFill="1" applyBorder="1"/>
    <xf numFmtId="0" fontId="33" fillId="2" borderId="15" xfId="0" applyFont="1" applyFill="1" applyBorder="1"/>
    <xf numFmtId="0" fontId="32" fillId="2" borderId="14" xfId="0" applyFont="1" applyFill="1" applyBorder="1" applyAlignment="1"/>
    <xf numFmtId="0" fontId="32" fillId="2" borderId="0" xfId="0" applyFont="1" applyFill="1" applyBorder="1" applyAlignment="1"/>
    <xf numFmtId="0" fontId="32" fillId="2" borderId="15" xfId="0" applyFont="1" applyFill="1" applyBorder="1" applyAlignment="1"/>
    <xf numFmtId="0" fontId="29" fillId="2" borderId="10" xfId="0" applyFont="1" applyFill="1" applyBorder="1" applyAlignment="1"/>
    <xf numFmtId="0" fontId="29" fillId="2" borderId="11" xfId="0" applyFont="1" applyFill="1" applyBorder="1" applyAlignment="1"/>
    <xf numFmtId="0" fontId="32" fillId="2" borderId="29" xfId="0" applyFont="1" applyFill="1" applyBorder="1" applyAlignment="1"/>
    <xf numFmtId="0" fontId="32" fillId="2" borderId="30" xfId="0" applyFont="1" applyFill="1" applyBorder="1" applyAlignment="1"/>
    <xf numFmtId="0" fontId="32" fillId="2" borderId="31" xfId="0" applyFont="1" applyFill="1" applyBorder="1" applyAlignment="1"/>
    <xf numFmtId="0" fontId="20" fillId="2" borderId="49" xfId="0" applyFont="1" applyFill="1" applyBorder="1" applyAlignment="1"/>
    <xf numFmtId="0" fontId="20" fillId="2" borderId="10" xfId="0" applyFont="1" applyFill="1" applyBorder="1" applyAlignment="1"/>
    <xf numFmtId="0" fontId="30" fillId="2" borderId="29" xfId="0" applyFont="1" applyFill="1" applyBorder="1" applyAlignment="1"/>
    <xf numFmtId="0" fontId="30" fillId="2" borderId="30" xfId="0" applyFont="1" applyFill="1" applyBorder="1" applyAlignment="1"/>
    <xf numFmtId="2" fontId="29" fillId="0" borderId="0" xfId="0" applyNumberFormat="1" applyFont="1" applyFill="1" applyBorder="1" applyAlignment="1"/>
    <xf numFmtId="0" fontId="29" fillId="0" borderId="0" xfId="0" applyFont="1"/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2" fontId="0" fillId="0" borderId="12" xfId="0" applyNumberForma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left" wrapText="1"/>
    </xf>
    <xf numFmtId="1" fontId="0" fillId="0" borderId="3" xfId="0" applyNumberFormat="1" applyFont="1" applyFill="1" applyBorder="1" applyAlignment="1">
      <alignment horizontal="center" wrapText="1"/>
    </xf>
    <xf numFmtId="0" fontId="0" fillId="0" borderId="3" xfId="0" applyFont="1" applyBorder="1"/>
    <xf numFmtId="1" fontId="0" fillId="0" borderId="3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2" fontId="0" fillId="0" borderId="12" xfId="0" applyNumberFormat="1" applyBorder="1" applyAlignment="1"/>
    <xf numFmtId="0" fontId="0" fillId="0" borderId="0" xfId="0" applyBorder="1" applyAlignment="1">
      <alignment horizontal="center"/>
    </xf>
    <xf numFmtId="0" fontId="9" fillId="2" borderId="0" xfId="0" applyFont="1" applyFill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9" fillId="0" borderId="1" xfId="0" applyFont="1" applyBorder="1" applyAlignment="1">
      <alignment horizontal="center"/>
    </xf>
    <xf numFmtId="0" fontId="43" fillId="0" borderId="1" xfId="0" applyFont="1" applyBorder="1" applyAlignment="1">
      <alignment horizontal="right"/>
    </xf>
    <xf numFmtId="0" fontId="0" fillId="0" borderId="16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16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" fontId="0" fillId="0" borderId="1" xfId="0" applyNumberFormat="1" applyFill="1" applyBorder="1" applyAlignment="1">
      <alignment horizontal="left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29" fillId="0" borderId="12" xfId="0" applyNumberFormat="1" applyFont="1" applyFill="1" applyBorder="1" applyAlignment="1"/>
    <xf numFmtId="1" fontId="20" fillId="0" borderId="1" xfId="0" applyNumberFormat="1" applyFont="1" applyFill="1" applyBorder="1" applyAlignment="1">
      <alignment wrapText="1"/>
    </xf>
    <xf numFmtId="2" fontId="20" fillId="0" borderId="13" xfId="0" applyNumberFormat="1" applyFont="1" applyFill="1" applyBorder="1" applyAlignment="1">
      <alignment wrapText="1"/>
    </xf>
    <xf numFmtId="0" fontId="20" fillId="0" borderId="1" xfId="0" applyFont="1" applyBorder="1" applyAlignment="1"/>
    <xf numFmtId="2" fontId="20" fillId="0" borderId="13" xfId="0" applyNumberFormat="1" applyFont="1" applyBorder="1" applyAlignment="1"/>
    <xf numFmtId="2" fontId="20" fillId="10" borderId="12" xfId="0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13" xfId="0" applyFont="1" applyFill="1" applyBorder="1"/>
    <xf numFmtId="1" fontId="40" fillId="0" borderId="20" xfId="0" applyNumberFormat="1" applyFont="1" applyFill="1" applyBorder="1" applyAlignment="1">
      <alignment horizontal="center" wrapText="1"/>
    </xf>
    <xf numFmtId="1" fontId="40" fillId="0" borderId="21" xfId="0" applyNumberFormat="1" applyFont="1" applyFill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0" fillId="0" borderId="51" xfId="0" applyNumberForma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9" fillId="0" borderId="41" xfId="0" applyFont="1" applyBorder="1"/>
    <xf numFmtId="0" fontId="3" fillId="0" borderId="52" xfId="0" applyFont="1" applyBorder="1"/>
    <xf numFmtId="0" fontId="0" fillId="0" borderId="2" xfId="0" applyBorder="1"/>
    <xf numFmtId="0" fontId="29" fillId="0" borderId="3" xfId="0" applyFont="1" applyFill="1" applyBorder="1"/>
    <xf numFmtId="0" fontId="0" fillId="0" borderId="4" xfId="0" applyBorder="1"/>
    <xf numFmtId="1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1" fontId="0" fillId="0" borderId="12" xfId="0" applyNumberForma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 horizontal="right" wrapText="1"/>
    </xf>
    <xf numFmtId="0" fontId="0" fillId="0" borderId="12" xfId="0" applyBorder="1"/>
    <xf numFmtId="0" fontId="40" fillId="2" borderId="48" xfId="0" applyFont="1" applyFill="1" applyBorder="1" applyAlignment="1">
      <alignment horizontal="left"/>
    </xf>
    <xf numFmtId="0" fontId="40" fillId="2" borderId="49" xfId="0" applyFont="1" applyFill="1" applyBorder="1" applyAlignment="1">
      <alignment horizontal="left"/>
    </xf>
    <xf numFmtId="0" fontId="40" fillId="2" borderId="28" xfId="0" applyFont="1" applyFill="1" applyBorder="1" applyAlignment="1">
      <alignment horizontal="left"/>
    </xf>
    <xf numFmtId="0" fontId="40" fillId="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6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0" fillId="0" borderId="4" xfId="0" applyNumberFormat="1" applyBorder="1" applyAlignment="1">
      <alignment horizontal="left" wrapText="1"/>
    </xf>
    <xf numFmtId="0" fontId="0" fillId="0" borderId="16" xfId="0" applyNumberFormat="1" applyFont="1" applyBorder="1" applyAlignment="1">
      <alignment wrapText="1"/>
    </xf>
    <xf numFmtId="0" fontId="0" fillId="0" borderId="3" xfId="0" applyNumberFormat="1" applyFont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1" fontId="7" fillId="2" borderId="8" xfId="0" applyNumberFormat="1" applyFont="1" applyFill="1" applyBorder="1" applyAlignment="1">
      <alignment horizontal="center" wrapText="1"/>
    </xf>
    <xf numFmtId="1" fontId="7" fillId="2" borderId="9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left"/>
    </xf>
    <xf numFmtId="0" fontId="0" fillId="0" borderId="12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7" fillId="2" borderId="27" xfId="0" applyNumberFormat="1" applyFont="1" applyFill="1" applyBorder="1" applyAlignment="1">
      <alignment horizontal="center" wrapText="1"/>
    </xf>
    <xf numFmtId="0" fontId="7" fillId="2" borderId="7" xfId="0" applyNumberFormat="1" applyFont="1" applyFill="1" applyBorder="1" applyAlignment="1">
      <alignment horizontal="center" wrapText="1"/>
    </xf>
    <xf numFmtId="1" fontId="14" fillId="0" borderId="27" xfId="0" applyNumberFormat="1" applyFont="1" applyFill="1" applyBorder="1" applyAlignment="1">
      <alignment horizontal="center" wrapText="1"/>
    </xf>
    <xf numFmtId="1" fontId="14" fillId="0" borderId="7" xfId="0" applyNumberFormat="1" applyFont="1" applyFill="1" applyBorder="1" applyAlignment="1">
      <alignment horizontal="center" wrapText="1"/>
    </xf>
    <xf numFmtId="1" fontId="14" fillId="0" borderId="32" xfId="0" applyNumberFormat="1" applyFont="1" applyFill="1" applyBorder="1" applyAlignment="1">
      <alignment horizontal="center" wrapText="1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5" fillId="0" borderId="2" xfId="1" applyFont="1" applyBorder="1" applyAlignment="1">
      <alignment horizontal="center" wrapText="1"/>
    </xf>
    <xf numFmtId="0" fontId="15" fillId="0" borderId="4" xfId="1" applyFont="1" applyBorder="1" applyAlignment="1">
      <alignment horizontal="center" wrapText="1"/>
    </xf>
    <xf numFmtId="0" fontId="0" fillId="0" borderId="12" xfId="1" applyFont="1" applyBorder="1" applyAlignment="1">
      <alignment horizontal="left" wrapText="1"/>
    </xf>
    <xf numFmtId="0" fontId="0" fillId="0" borderId="1" xfId="1" applyFont="1" applyBorder="1" applyAlignment="1">
      <alignment horizontal="left" wrapText="1"/>
    </xf>
    <xf numFmtId="0" fontId="15" fillId="0" borderId="1" xfId="1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30" xfId="1" applyFont="1" applyBorder="1" applyAlignment="1">
      <alignment horizontal="center"/>
    </xf>
    <xf numFmtId="1" fontId="7" fillId="3" borderId="16" xfId="0" applyNumberFormat="1" applyFont="1" applyFill="1" applyBorder="1" applyAlignment="1">
      <alignment horizontal="center" wrapText="1"/>
    </xf>
    <xf numFmtId="1" fontId="7" fillId="3" borderId="3" xfId="0" applyNumberFormat="1" applyFont="1" applyFill="1" applyBorder="1" applyAlignment="1">
      <alignment horizontal="center" wrapText="1"/>
    </xf>
    <xf numFmtId="1" fontId="7" fillId="3" borderId="23" xfId="0" applyNumberFormat="1" applyFont="1" applyFill="1" applyBorder="1" applyAlignment="1">
      <alignment horizontal="center" wrapText="1"/>
    </xf>
    <xf numFmtId="0" fontId="22" fillId="4" borderId="3" xfId="0" applyNumberFormat="1" applyFont="1" applyFill="1" applyBorder="1" applyAlignment="1">
      <alignment horizontal="center" vertical="center" wrapText="1"/>
    </xf>
    <xf numFmtId="0" fontId="22" fillId="4" borderId="4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NumberFormat="1" applyBorder="1" applyAlignment="1">
      <alignment horizontal="left" wrapText="1"/>
    </xf>
    <xf numFmtId="2" fontId="20" fillId="0" borderId="2" xfId="0" applyNumberFormat="1" applyFont="1" applyBorder="1" applyAlignment="1">
      <alignment horizontal="left"/>
    </xf>
    <xf numFmtId="2" fontId="20" fillId="0" borderId="4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164" fontId="29" fillId="0" borderId="2" xfId="0" applyNumberFormat="1" applyFont="1" applyBorder="1" applyAlignment="1">
      <alignment horizontal="center"/>
    </xf>
    <xf numFmtId="164" fontId="29" fillId="0" borderId="3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center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2" fillId="5" borderId="3" xfId="2" applyNumberFormat="1" applyFont="1" applyFill="1" applyBorder="1" applyAlignment="1">
      <alignment horizontal="center" vertical="center" wrapText="1"/>
    </xf>
    <xf numFmtId="165" fontId="25" fillId="7" borderId="41" xfId="0" applyNumberFormat="1" applyFont="1" applyFill="1" applyBorder="1" applyAlignment="1">
      <alignment horizontal="center" vertical="top" wrapText="1"/>
    </xf>
    <xf numFmtId="165" fontId="25" fillId="7" borderId="42" xfId="0" applyNumberFormat="1" applyFont="1" applyFill="1" applyBorder="1" applyAlignment="1">
      <alignment horizontal="center" vertical="top" wrapText="1"/>
    </xf>
    <xf numFmtId="0" fontId="25" fillId="8" borderId="43" xfId="0" applyNumberFormat="1" applyFont="1" applyFill="1" applyBorder="1" applyAlignment="1">
      <alignment horizontal="center" vertical="center" wrapText="1"/>
    </xf>
    <xf numFmtId="0" fontId="25" fillId="8" borderId="44" xfId="0" applyNumberFormat="1" applyFont="1" applyFill="1" applyBorder="1" applyAlignment="1">
      <alignment horizontal="center" vertical="center" wrapText="1"/>
    </xf>
    <xf numFmtId="166" fontId="26" fillId="9" borderId="41" xfId="0" applyNumberFormat="1" applyFont="1" applyFill="1" applyBorder="1" applyAlignment="1">
      <alignment horizontal="center" vertical="center" wrapText="1"/>
    </xf>
    <xf numFmtId="166" fontId="26" fillId="9" borderId="42" xfId="0" applyNumberFormat="1" applyFont="1" applyFill="1" applyBorder="1" applyAlignment="1">
      <alignment horizontal="center" vertical="center" wrapText="1"/>
    </xf>
    <xf numFmtId="1" fontId="44" fillId="10" borderId="16" xfId="0" applyNumberFormat="1" applyFont="1" applyFill="1" applyBorder="1" applyAlignment="1">
      <alignment horizontal="center" wrapText="1"/>
    </xf>
    <xf numFmtId="1" fontId="44" fillId="10" borderId="3" xfId="0" applyNumberFormat="1" applyFont="1" applyFill="1" applyBorder="1" applyAlignment="1">
      <alignment horizontal="center" wrapText="1"/>
    </xf>
    <xf numFmtId="1" fontId="44" fillId="10" borderId="23" xfId="0" applyNumberFormat="1" applyFont="1" applyFill="1" applyBorder="1" applyAlignment="1">
      <alignment horizontal="center" wrapText="1"/>
    </xf>
    <xf numFmtId="1" fontId="36" fillId="2" borderId="27" xfId="0" applyNumberFormat="1" applyFont="1" applyFill="1" applyBorder="1" applyAlignment="1">
      <alignment horizontal="center" wrapText="1"/>
    </xf>
    <xf numFmtId="1" fontId="36" fillId="2" borderId="7" xfId="0" applyNumberFormat="1" applyFont="1" applyFill="1" applyBorder="1" applyAlignment="1">
      <alignment horizontal="center" wrapText="1"/>
    </xf>
    <xf numFmtId="1" fontId="36" fillId="2" borderId="32" xfId="0" applyNumberFormat="1" applyFont="1" applyFill="1" applyBorder="1" applyAlignment="1">
      <alignment horizontal="center" wrapText="1"/>
    </xf>
    <xf numFmtId="1" fontId="29" fillId="0" borderId="16" xfId="0" applyNumberFormat="1" applyFont="1" applyFill="1" applyBorder="1" applyAlignment="1">
      <alignment horizontal="left" wrapText="1"/>
    </xf>
    <xf numFmtId="1" fontId="29" fillId="0" borderId="4" xfId="0" applyNumberFormat="1" applyFont="1" applyFill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2" fontId="30" fillId="10" borderId="16" xfId="0" applyNumberFormat="1" applyFont="1" applyFill="1" applyBorder="1" applyAlignment="1">
      <alignment horizontal="center"/>
    </xf>
    <xf numFmtId="2" fontId="30" fillId="10" borderId="3" xfId="0" applyNumberFormat="1" applyFont="1" applyFill="1" applyBorder="1" applyAlignment="1">
      <alignment horizontal="center"/>
    </xf>
    <xf numFmtId="2" fontId="30" fillId="10" borderId="23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2" fontId="29" fillId="0" borderId="16" xfId="0" applyNumberFormat="1" applyFont="1" applyBorder="1" applyAlignment="1">
      <alignment horizontal="left"/>
    </xf>
    <xf numFmtId="2" fontId="29" fillId="0" borderId="4" xfId="0" applyNumberFormat="1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" fontId="0" fillId="0" borderId="18" xfId="0" applyNumberFormat="1" applyFill="1" applyBorder="1" applyAlignment="1">
      <alignment horizontal="center" wrapText="1"/>
    </xf>
    <xf numFmtId="0" fontId="31" fillId="0" borderId="30" xfId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2" fontId="36" fillId="10" borderId="16" xfId="0" applyNumberFormat="1" applyFont="1" applyFill="1" applyBorder="1" applyAlignment="1">
      <alignment horizontal="center"/>
    </xf>
    <xf numFmtId="2" fontId="36" fillId="10" borderId="3" xfId="0" applyNumberFormat="1" applyFont="1" applyFill="1" applyBorder="1" applyAlignment="1">
      <alignment horizontal="center"/>
    </xf>
    <xf numFmtId="2" fontId="36" fillId="10" borderId="23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29" fillId="0" borderId="2" xfId="0" applyNumberFormat="1" applyFont="1" applyFill="1" applyBorder="1" applyAlignment="1">
      <alignment horizontal="left"/>
    </xf>
    <xf numFmtId="2" fontId="29" fillId="0" borderId="4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2" fontId="44" fillId="10" borderId="16" xfId="0" applyNumberFormat="1" applyFont="1" applyFill="1" applyBorder="1" applyAlignment="1">
      <alignment horizontal="center"/>
    </xf>
    <xf numFmtId="2" fontId="44" fillId="10" borderId="3" xfId="0" applyNumberFormat="1" applyFont="1" applyFill="1" applyBorder="1" applyAlignment="1">
      <alignment horizontal="center"/>
    </xf>
    <xf numFmtId="2" fontId="44" fillId="10" borderId="23" xfId="0" applyNumberFormat="1" applyFont="1" applyFill="1" applyBorder="1" applyAlignment="1">
      <alignment horizontal="center"/>
    </xf>
    <xf numFmtId="2" fontId="36" fillId="10" borderId="2" xfId="0" applyNumberFormat="1" applyFont="1" applyFill="1" applyBorder="1" applyAlignment="1">
      <alignment horizontal="center"/>
    </xf>
    <xf numFmtId="2" fontId="36" fillId="10" borderId="4" xfId="0" applyNumberFormat="1" applyFont="1" applyFill="1" applyBorder="1" applyAlignment="1">
      <alignment horizontal="center"/>
    </xf>
    <xf numFmtId="1" fontId="45" fillId="2" borderId="2" xfId="0" applyNumberFormat="1" applyFont="1" applyFill="1" applyBorder="1" applyAlignment="1">
      <alignment horizontal="center" wrapText="1"/>
    </xf>
    <xf numFmtId="1" fontId="45" fillId="2" borderId="3" xfId="0" applyNumberFormat="1" applyFont="1" applyFill="1" applyBorder="1" applyAlignment="1">
      <alignment horizontal="center" wrapText="1"/>
    </xf>
    <xf numFmtId="1" fontId="45" fillId="2" borderId="4" xfId="0" applyNumberFormat="1" applyFont="1" applyFill="1" applyBorder="1" applyAlignment="1">
      <alignment horizontal="center" wrapText="1"/>
    </xf>
    <xf numFmtId="0" fontId="4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/>
    <xf numFmtId="0" fontId="15" fillId="0" borderId="1" xfId="0" applyFont="1" applyBorder="1"/>
    <xf numFmtId="2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2" fontId="45" fillId="2" borderId="2" xfId="0" applyNumberFormat="1" applyFont="1" applyFill="1" applyBorder="1" applyAlignment="1">
      <alignment horizontal="center"/>
    </xf>
    <xf numFmtId="2" fontId="45" fillId="2" borderId="3" xfId="0" applyNumberFormat="1" applyFont="1" applyFill="1" applyBorder="1" applyAlignment="1">
      <alignment horizontal="center"/>
    </xf>
    <xf numFmtId="2" fontId="45" fillId="2" borderId="4" xfId="0" applyNumberFormat="1" applyFont="1" applyFill="1" applyBorder="1" applyAlignment="1">
      <alignment horizontal="center"/>
    </xf>
    <xf numFmtId="2" fontId="46" fillId="2" borderId="1" xfId="0" applyNumberFormat="1" applyFont="1" applyFill="1" applyBorder="1" applyAlignment="1">
      <alignment horizontal="left"/>
    </xf>
    <xf numFmtId="2" fontId="45" fillId="0" borderId="1" xfId="0" applyNumberFormat="1" applyFont="1" applyFill="1" applyBorder="1" applyAlignment="1">
      <alignment horizontal="center"/>
    </xf>
    <xf numFmtId="2" fontId="45" fillId="0" borderId="1" xfId="0" applyNumberFormat="1" applyFont="1" applyBorder="1" applyAlignment="1"/>
    <xf numFmtId="2" fontId="15" fillId="0" borderId="1" xfId="0" applyNumberFormat="1" applyFont="1" applyFill="1" applyBorder="1" applyAlignment="1">
      <alignment horizontal="left"/>
    </xf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right"/>
    </xf>
    <xf numFmtId="2" fontId="46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right"/>
    </xf>
    <xf numFmtId="2" fontId="46" fillId="0" borderId="1" xfId="0" applyNumberFormat="1" applyFont="1" applyBorder="1" applyAlignment="1"/>
    <xf numFmtId="0" fontId="47" fillId="0" borderId="1" xfId="0" applyFont="1" applyBorder="1" applyAlignment="1">
      <alignment horizontal="center"/>
    </xf>
    <xf numFmtId="0" fontId="47" fillId="0" borderId="1" xfId="0" applyFont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2" fontId="15" fillId="0" borderId="1" xfId="0" applyNumberFormat="1" applyFont="1" applyFill="1" applyBorder="1" applyAlignment="1"/>
    <xf numFmtId="0" fontId="15" fillId="0" borderId="1" xfId="0" applyFont="1" applyFill="1" applyBorder="1"/>
    <xf numFmtId="2" fontId="48" fillId="0" borderId="1" xfId="0" applyNumberFormat="1" applyFont="1" applyFill="1" applyBorder="1" applyAlignment="1"/>
    <xf numFmtId="2" fontId="49" fillId="0" borderId="1" xfId="0" applyNumberFormat="1" applyFont="1" applyBorder="1" applyAlignment="1"/>
    <xf numFmtId="0" fontId="45" fillId="0" borderId="2" xfId="0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4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47625</xdr:rowOff>
    </xdr:from>
    <xdr:to>
      <xdr:col>2</xdr:col>
      <xdr:colOff>1038225</xdr:colOff>
      <xdr:row>2</xdr:row>
      <xdr:rowOff>209550</xdr:rowOff>
    </xdr:to>
    <xdr:sp macro="" textlink="">
      <xdr:nvSpPr>
        <xdr:cNvPr id="1037" name="WordArt 13"/>
        <xdr:cNvSpPr>
          <a:spLocks noChangeArrowheads="1" noChangeShapeType="1" noTextEdit="1"/>
        </xdr:cNvSpPr>
      </xdr:nvSpPr>
      <xdr:spPr bwMode="auto">
        <a:xfrm>
          <a:off x="361950" y="285750"/>
          <a:ext cx="962025" cy="485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C0C0C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17</xdr:col>
      <xdr:colOff>0</xdr:colOff>
      <xdr:row>0</xdr:row>
      <xdr:rowOff>100891</xdr:rowOff>
    </xdr:from>
    <xdr:to>
      <xdr:col>20</xdr:col>
      <xdr:colOff>542925</xdr:colOff>
      <xdr:row>3</xdr:row>
      <xdr:rowOff>218562</xdr:rowOff>
    </xdr:to>
    <xdr:pic>
      <xdr:nvPicPr>
        <xdr:cNvPr id="3" name="Рисунок 2" descr="Бим Строй - Логотип - Финал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77950" y="100891"/>
          <a:ext cx="3562350" cy="965396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1</xdr:row>
      <xdr:rowOff>47625</xdr:rowOff>
    </xdr:from>
    <xdr:to>
      <xdr:col>2</xdr:col>
      <xdr:colOff>1038225</xdr:colOff>
      <xdr:row>2</xdr:row>
      <xdr:rowOff>209550</xdr:rowOff>
    </xdr:to>
    <xdr:sp macro="" textlink="">
      <xdr:nvSpPr>
        <xdr:cNvPr id="4" name="WordArt 13"/>
        <xdr:cNvSpPr>
          <a:spLocks noChangeArrowheads="1" noChangeShapeType="1" noTextEdit="1"/>
        </xdr:cNvSpPr>
      </xdr:nvSpPr>
      <xdr:spPr bwMode="auto">
        <a:xfrm>
          <a:off x="647700" y="285750"/>
          <a:ext cx="962025" cy="485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C0C0C0"/>
            </a:solidFill>
            <a:effectLst/>
            <a:latin typeface="Arial Black"/>
          </a:endParaRPr>
        </a:p>
      </xdr:txBody>
    </xdr:sp>
    <xdr:clientData/>
  </xdr:twoCellAnchor>
  <xdr:twoCellAnchor editAs="oneCell">
    <xdr:from>
      <xdr:col>4</xdr:col>
      <xdr:colOff>495300</xdr:colOff>
      <xdr:row>1</xdr:row>
      <xdr:rowOff>76201</xdr:rowOff>
    </xdr:from>
    <xdr:to>
      <xdr:col>6</xdr:col>
      <xdr:colOff>776963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314326"/>
          <a:ext cx="2739113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16</xdr:row>
      <xdr:rowOff>381000</xdr:rowOff>
    </xdr:from>
    <xdr:to>
      <xdr:col>15</xdr:col>
      <xdr:colOff>847725</xdr:colOff>
      <xdr:row>19</xdr:row>
      <xdr:rowOff>0</xdr:rowOff>
    </xdr:to>
    <xdr:pic>
      <xdr:nvPicPr>
        <xdr:cNvPr id="2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8629650"/>
          <a:ext cx="66675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219074</xdr:colOff>
      <xdr:row>20</xdr:row>
      <xdr:rowOff>171450</xdr:rowOff>
    </xdr:from>
    <xdr:to>
      <xdr:col>15</xdr:col>
      <xdr:colOff>933449</xdr:colOff>
      <xdr:row>22</xdr:row>
      <xdr:rowOff>142875</xdr:rowOff>
    </xdr:to>
    <xdr:pic>
      <xdr:nvPicPr>
        <xdr:cNvPr id="3" name="Рисунок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4" y="10363200"/>
          <a:ext cx="714375" cy="942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158531</xdr:colOff>
      <xdr:row>10</xdr:row>
      <xdr:rowOff>104774</xdr:rowOff>
    </xdr:from>
    <xdr:to>
      <xdr:col>15</xdr:col>
      <xdr:colOff>833603</xdr:colOff>
      <xdr:row>12</xdr:row>
      <xdr:rowOff>152400</xdr:rowOff>
    </xdr:to>
    <xdr:pic>
      <xdr:nvPicPr>
        <xdr:cNvPr id="4" name="Рисунок 2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131" y="4952999"/>
          <a:ext cx="675072" cy="1019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297222</xdr:colOff>
      <xdr:row>13</xdr:row>
      <xdr:rowOff>142874</xdr:rowOff>
    </xdr:from>
    <xdr:to>
      <xdr:col>15</xdr:col>
      <xdr:colOff>876299</xdr:colOff>
      <xdr:row>15</xdr:row>
      <xdr:rowOff>152399</xdr:rowOff>
    </xdr:to>
    <xdr:pic>
      <xdr:nvPicPr>
        <xdr:cNvPr id="5" name="Рисунок 2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22" y="6448424"/>
          <a:ext cx="579077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293633</xdr:colOff>
      <xdr:row>2</xdr:row>
      <xdr:rowOff>161924</xdr:rowOff>
    </xdr:from>
    <xdr:to>
      <xdr:col>15</xdr:col>
      <xdr:colOff>609600</xdr:colOff>
      <xdr:row>3</xdr:row>
      <xdr:rowOff>190499</xdr:rowOff>
    </xdr:to>
    <xdr:pic>
      <xdr:nvPicPr>
        <xdr:cNvPr id="6" name="Рисунок 6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33" y="1123949"/>
          <a:ext cx="315967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419101</xdr:colOff>
      <xdr:row>5</xdr:row>
      <xdr:rowOff>127472</xdr:rowOff>
    </xdr:from>
    <xdr:to>
      <xdr:col>15</xdr:col>
      <xdr:colOff>609600</xdr:colOff>
      <xdr:row>6</xdr:row>
      <xdr:rowOff>225574</xdr:rowOff>
    </xdr:to>
    <xdr:pic>
      <xdr:nvPicPr>
        <xdr:cNvPr id="7" name="Рисунок 6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2222972"/>
          <a:ext cx="276224" cy="597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428625</xdr:colOff>
      <xdr:row>7</xdr:row>
      <xdr:rowOff>30629</xdr:rowOff>
    </xdr:from>
    <xdr:to>
      <xdr:col>15</xdr:col>
      <xdr:colOff>605889</xdr:colOff>
      <xdr:row>8</xdr:row>
      <xdr:rowOff>161925</xdr:rowOff>
    </xdr:to>
    <xdr:pic>
      <xdr:nvPicPr>
        <xdr:cNvPr id="8" name="Рисунок 6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3097679"/>
          <a:ext cx="205839" cy="617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133354</xdr:colOff>
      <xdr:row>23</xdr:row>
      <xdr:rowOff>419100</xdr:rowOff>
    </xdr:from>
    <xdr:to>
      <xdr:col>15</xdr:col>
      <xdr:colOff>962374</xdr:colOff>
      <xdr:row>25</xdr:row>
      <xdr:rowOff>323850</xdr:rowOff>
    </xdr:to>
    <xdr:pic>
      <xdr:nvPicPr>
        <xdr:cNvPr id="9" name="Рисунок 6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4" y="9334500"/>
          <a:ext cx="829020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174001</xdr:colOff>
      <xdr:row>28</xdr:row>
      <xdr:rowOff>47624</xdr:rowOff>
    </xdr:from>
    <xdr:to>
      <xdr:col>15</xdr:col>
      <xdr:colOff>828675</xdr:colOff>
      <xdr:row>29</xdr:row>
      <xdr:rowOff>114299</xdr:rowOff>
    </xdr:to>
    <xdr:pic>
      <xdr:nvPicPr>
        <xdr:cNvPr id="10" name="Рисунок 8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601" y="14611349"/>
          <a:ext cx="654674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266699</xdr:colOff>
      <xdr:row>30</xdr:row>
      <xdr:rowOff>133352</xdr:rowOff>
    </xdr:from>
    <xdr:to>
      <xdr:col>15</xdr:col>
      <xdr:colOff>609599</xdr:colOff>
      <xdr:row>31</xdr:row>
      <xdr:rowOff>1</xdr:rowOff>
    </xdr:to>
    <xdr:pic>
      <xdr:nvPicPr>
        <xdr:cNvPr id="11" name="Рисунок 83" descr="http://vodomir-ural.ru/uploadedFiles/eshopimages/icons/139x104/Mufta_PP_200_nadvizhnaya,_Naruzhnaya_ryzhaya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15668627"/>
          <a:ext cx="523875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295275</xdr:colOff>
      <xdr:row>34</xdr:row>
      <xdr:rowOff>190500</xdr:rowOff>
    </xdr:from>
    <xdr:to>
      <xdr:col>15</xdr:col>
      <xdr:colOff>812390</xdr:colOff>
      <xdr:row>35</xdr:row>
      <xdr:rowOff>190499</xdr:rowOff>
    </xdr:to>
    <xdr:pic>
      <xdr:nvPicPr>
        <xdr:cNvPr id="12" name="Рисунок 84" descr="http://shop.vodpolimer.ru/files/products/18508cee-0560-11de-ba63-001517455e6d_79c116c8-73ae-11e4-9da4-e4115b0feaa4.200x200.jpeg?3939f1d349eb48ace5e73dafbbb8254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3763625"/>
          <a:ext cx="51711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32</xdr:row>
      <xdr:rowOff>323850</xdr:rowOff>
    </xdr:from>
    <xdr:to>
      <xdr:col>15</xdr:col>
      <xdr:colOff>609600</xdr:colOff>
      <xdr:row>32</xdr:row>
      <xdr:rowOff>325316</xdr:rowOff>
    </xdr:to>
    <xdr:pic>
      <xdr:nvPicPr>
        <xdr:cNvPr id="13" name="Рисунок 85" descr="http://oboioptom.ru/wp-content/uploads/2013/07/PVH_kanaliz_ugol_otvod_90_gr_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6830675"/>
          <a:ext cx="361950" cy="63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342900</xdr:colOff>
      <xdr:row>36</xdr:row>
      <xdr:rowOff>9525</xdr:rowOff>
    </xdr:from>
    <xdr:to>
      <xdr:col>15</xdr:col>
      <xdr:colOff>609600</xdr:colOff>
      <xdr:row>37</xdr:row>
      <xdr:rowOff>76199</xdr:rowOff>
    </xdr:to>
    <xdr:pic>
      <xdr:nvPicPr>
        <xdr:cNvPr id="14" name="bx_117848907_510_pict" descr="&amp;Rcy;&amp;iecy;&amp;vcy;&amp;icy;&amp;zcy;&amp;icy;&amp;yacy; &amp;dcy;&amp;lcy;&amp;yacy; &amp;ncy;&amp;acy;&amp;rcy;&amp;ucy;&amp;zhcy;&amp;ncy;&amp;ocy;&amp;jcy; &amp;kcy;&amp;acy;&amp;ncy;&amp;acy;&amp;lcy;&amp;icy;&amp;zcy;&amp;acy;&amp;tscy;&amp;icy;&amp;icy;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8945225"/>
          <a:ext cx="4667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333376</xdr:colOff>
      <xdr:row>38</xdr:row>
      <xdr:rowOff>95250</xdr:rowOff>
    </xdr:from>
    <xdr:to>
      <xdr:col>15</xdr:col>
      <xdr:colOff>613682</xdr:colOff>
      <xdr:row>39</xdr:row>
      <xdr:rowOff>76200</xdr:rowOff>
    </xdr:to>
    <xdr:pic>
      <xdr:nvPicPr>
        <xdr:cNvPr id="15" name="bx_117848907_86_pict" descr="&amp;Tcy;&amp;rcy;&amp;ocy;&amp;jcy;&amp;ncy;&amp;icy;&amp;kcy; &amp;ncy;&amp;acy;&amp;rcy;&amp;ucy;&amp;zhcy;&amp;ncy;&amp;ocy;&amp;jcy; &amp;kcy;&amp;acy;&amp;ncy;&amp;acy;&amp;lcy;&amp;icy;&amp;zcy;&amp;acy;&amp;tscy;&amp;icy;&amp;icy; 45 &amp;gcy;&amp;rcy;&amp;acy;&amp;dcy;&amp;ucy;&amp;scy;&amp;ocy;&amp;vcy; &amp;Rcy;&amp;ocy;&amp;scy;&amp;Tcy;&amp;ucy;&amp;rcy;&amp;Pcy;&amp;lcy;&amp;acy;&amp;scy;&amp;tcy;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6" y="20002500"/>
          <a:ext cx="41365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352426</xdr:colOff>
      <xdr:row>40</xdr:row>
      <xdr:rowOff>0</xdr:rowOff>
    </xdr:from>
    <xdr:to>
      <xdr:col>15</xdr:col>
      <xdr:colOff>609600</xdr:colOff>
      <xdr:row>41</xdr:row>
      <xdr:rowOff>59342</xdr:rowOff>
    </xdr:to>
    <xdr:pic>
      <xdr:nvPicPr>
        <xdr:cNvPr id="16" name="bx_117848907_87_pict" descr="&amp;Tcy;&amp;rcy;&amp;ocy;&amp;jcy;&amp;ncy;&amp;icy;&amp;kcy; &amp;ncy;&amp;acy;&amp;rcy;&amp;ucy;&amp;zhcy;&amp;ncy;&amp;ocy;&amp;jcy; &amp;kcy;&amp;acy;&amp;ncy;&amp;acy;&amp;lcy;&amp;icy;&amp;zcy;&amp;acy;&amp;tscy;&amp;icy;&amp;icy; 90 &amp;gcy;&amp;rcy;&amp;acy;&amp;dcy;&amp;ucy;&amp;scy;&amp;ocy;&amp;vcy; &amp;Rcy;&amp;ocy;&amp;scy;&amp;Tcy;&amp;ucy;&amp;rcy;&amp;Pcy;&amp;lcy;&amp;acy;&amp;scy;&amp;tcy;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6" y="20878800"/>
          <a:ext cx="409574" cy="668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47626</xdr:colOff>
      <xdr:row>5</xdr:row>
      <xdr:rowOff>9526</xdr:rowOff>
    </xdr:from>
    <xdr:to>
      <xdr:col>21</xdr:col>
      <xdr:colOff>782678</xdr:colOff>
      <xdr:row>6</xdr:row>
      <xdr:rowOff>361950</xdr:rowOff>
    </xdr:to>
    <xdr:pic>
      <xdr:nvPicPr>
        <xdr:cNvPr id="17" name="Рисунок 5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6" y="2105026"/>
          <a:ext cx="735052" cy="8381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85726</xdr:colOff>
      <xdr:row>10</xdr:row>
      <xdr:rowOff>352424</xdr:rowOff>
    </xdr:from>
    <xdr:to>
      <xdr:col>21</xdr:col>
      <xdr:colOff>817564</xdr:colOff>
      <xdr:row>13</xdr:row>
      <xdr:rowOff>85724</xdr:rowOff>
    </xdr:to>
    <xdr:pic>
      <xdr:nvPicPr>
        <xdr:cNvPr id="18" name="Рисунок 5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6" y="5200649"/>
          <a:ext cx="731838" cy="1190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38100</xdr:colOff>
      <xdr:row>17</xdr:row>
      <xdr:rowOff>276225</xdr:rowOff>
    </xdr:from>
    <xdr:to>
      <xdr:col>22</xdr:col>
      <xdr:colOff>0</xdr:colOff>
      <xdr:row>19</xdr:row>
      <xdr:rowOff>114299</xdr:rowOff>
    </xdr:to>
    <xdr:pic>
      <xdr:nvPicPr>
        <xdr:cNvPr id="19" name="Рисунок 5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9010650"/>
          <a:ext cx="885825" cy="809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276225</xdr:colOff>
      <xdr:row>35</xdr:row>
      <xdr:rowOff>304800</xdr:rowOff>
    </xdr:from>
    <xdr:to>
      <xdr:col>22</xdr:col>
      <xdr:colOff>0</xdr:colOff>
      <xdr:row>37</xdr:row>
      <xdr:rowOff>209550</xdr:rowOff>
    </xdr:to>
    <xdr:pic>
      <xdr:nvPicPr>
        <xdr:cNvPr id="20" name="Рисунок 5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8754725"/>
          <a:ext cx="6477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21</xdr:col>
      <xdr:colOff>152400</xdr:colOff>
      <xdr:row>26</xdr:row>
      <xdr:rowOff>114299</xdr:rowOff>
    </xdr:from>
    <xdr:to>
      <xdr:col>22</xdr:col>
      <xdr:colOff>0</xdr:colOff>
      <xdr:row>28</xdr:row>
      <xdr:rowOff>66674</xdr:rowOff>
    </xdr:to>
    <xdr:pic>
      <xdr:nvPicPr>
        <xdr:cNvPr id="21" name="Рисунок 6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13706474"/>
          <a:ext cx="771525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imstroy1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tabSelected="1" workbookViewId="0">
      <selection activeCell="G6" sqref="G6"/>
    </sheetView>
  </sheetViews>
  <sheetFormatPr defaultRowHeight="18.75" customHeight="1" x14ac:dyDescent="0.25"/>
  <cols>
    <col min="1" max="2" width="4.28515625" customWidth="1"/>
    <col min="3" max="3" width="44.42578125" customWidth="1"/>
    <col min="4" max="4" width="7.42578125" style="7" customWidth="1"/>
    <col min="5" max="5" width="18.5703125" customWidth="1"/>
    <col min="6" max="6" width="18.28515625" customWidth="1"/>
    <col min="7" max="7" width="14.5703125" customWidth="1"/>
    <col min="11" max="11" width="10.85546875" customWidth="1"/>
    <col min="12" max="12" width="26" customWidth="1"/>
    <col min="14" max="14" width="9.140625" style="25"/>
    <col min="15" max="15" width="0.140625" customWidth="1"/>
    <col min="18" max="18" width="27" style="55" customWidth="1"/>
  </cols>
  <sheetData>
    <row r="1" spans="1:22" ht="18.75" customHeight="1" x14ac:dyDescent="0.25">
      <c r="C1" t="s">
        <v>1</v>
      </c>
    </row>
    <row r="2" spans="1:22" ht="25.5" customHeight="1" thickBot="1" x14ac:dyDescent="0.3">
      <c r="C2" s="257" t="s">
        <v>270</v>
      </c>
      <c r="D2" s="257"/>
      <c r="E2" s="257"/>
      <c r="F2" s="25"/>
    </row>
    <row r="3" spans="1:22" ht="22.5" customHeight="1" thickBot="1" x14ac:dyDescent="0.4">
      <c r="A3" s="2"/>
      <c r="B3" s="2"/>
      <c r="C3" s="257"/>
      <c r="D3" s="257"/>
      <c r="E3" s="257"/>
      <c r="F3" s="25"/>
      <c r="I3" s="169" t="s">
        <v>286</v>
      </c>
      <c r="J3" s="170"/>
      <c r="K3" s="171"/>
      <c r="L3" s="245" t="s">
        <v>266</v>
      </c>
      <c r="M3" s="246"/>
      <c r="N3" s="185">
        <v>73</v>
      </c>
      <c r="O3" s="172"/>
      <c r="P3" s="173">
        <v>438</v>
      </c>
      <c r="R3" s="299"/>
      <c r="S3" s="299"/>
      <c r="T3" s="299"/>
      <c r="U3" s="299"/>
    </row>
    <row r="4" spans="1:22" ht="19.5" customHeight="1" thickBot="1" x14ac:dyDescent="0.4">
      <c r="A4" s="3"/>
      <c r="B4" s="3"/>
      <c r="C4" s="257"/>
      <c r="D4" s="257"/>
      <c r="E4" s="257"/>
      <c r="F4" s="25"/>
      <c r="I4" s="174"/>
      <c r="J4" s="175"/>
      <c r="K4" s="176"/>
      <c r="L4" s="245" t="s">
        <v>267</v>
      </c>
      <c r="M4" s="246"/>
      <c r="N4" s="185">
        <v>43</v>
      </c>
      <c r="O4" s="172">
        <v>43</v>
      </c>
      <c r="P4" s="173">
        <f>N4*6</f>
        <v>258</v>
      </c>
      <c r="R4" s="300"/>
      <c r="S4" s="300"/>
      <c r="T4" s="300"/>
      <c r="U4" s="300"/>
    </row>
    <row r="5" spans="1:22" ht="20.25" customHeight="1" thickBot="1" x14ac:dyDescent="0.4">
      <c r="A5" s="4" t="s">
        <v>0</v>
      </c>
      <c r="B5" s="4"/>
      <c r="C5" s="257"/>
      <c r="D5" s="257"/>
      <c r="E5" s="257"/>
      <c r="F5" s="25"/>
      <c r="I5" s="177" t="s">
        <v>275</v>
      </c>
      <c r="J5" s="178"/>
      <c r="K5" s="179"/>
      <c r="L5" s="245" t="s">
        <v>268</v>
      </c>
      <c r="M5" s="246"/>
      <c r="N5" s="185">
        <v>148</v>
      </c>
      <c r="O5" s="172"/>
      <c r="P5" s="173">
        <f>N5*6</f>
        <v>888</v>
      </c>
    </row>
    <row r="6" spans="1:22" ht="15" customHeight="1" x14ac:dyDescent="0.35">
      <c r="A6" s="1"/>
      <c r="B6" s="1"/>
      <c r="C6" s="257"/>
      <c r="D6" s="257"/>
      <c r="E6" s="257"/>
      <c r="F6" s="191" t="s">
        <v>272</v>
      </c>
      <c r="I6" s="174"/>
      <c r="J6" s="175"/>
      <c r="K6" s="176"/>
      <c r="L6" s="247" t="s">
        <v>269</v>
      </c>
      <c r="M6" s="248"/>
      <c r="N6" s="186">
        <v>180</v>
      </c>
      <c r="O6" s="180"/>
      <c r="P6" s="181">
        <f>N6*6</f>
        <v>1080</v>
      </c>
      <c r="R6" s="56"/>
      <c r="S6" s="57" t="s">
        <v>79</v>
      </c>
      <c r="T6" s="57" t="s">
        <v>80</v>
      </c>
      <c r="U6" s="58" t="s">
        <v>81</v>
      </c>
      <c r="V6" s="59" t="s">
        <v>82</v>
      </c>
    </row>
    <row r="7" spans="1:22" ht="18" customHeight="1" thickBot="1" x14ac:dyDescent="0.4">
      <c r="A7" s="1"/>
      <c r="B7" s="1"/>
      <c r="C7" s="257"/>
      <c r="D7" s="257"/>
      <c r="E7" s="257"/>
      <c r="F7" s="201" t="s">
        <v>21</v>
      </c>
      <c r="I7" s="182" t="s">
        <v>274</v>
      </c>
      <c r="J7" s="183"/>
      <c r="K7" s="184"/>
      <c r="L7" s="187"/>
      <c r="M7" s="188"/>
      <c r="N7" s="188"/>
      <c r="O7" s="183"/>
      <c r="P7" s="184"/>
      <c r="R7" s="301" t="s">
        <v>83</v>
      </c>
      <c r="S7" s="302"/>
      <c r="T7" s="302"/>
      <c r="U7" s="302"/>
      <c r="V7" s="303"/>
    </row>
    <row r="8" spans="1:22" ht="15.75" customHeight="1" x14ac:dyDescent="0.25">
      <c r="A8" s="1"/>
      <c r="B8" s="1"/>
      <c r="C8" s="257"/>
      <c r="D8" s="257"/>
      <c r="E8" s="257"/>
      <c r="F8" s="192" t="s">
        <v>22</v>
      </c>
      <c r="G8" s="159"/>
      <c r="R8" s="242" t="s">
        <v>359</v>
      </c>
      <c r="S8" s="240" t="s">
        <v>85</v>
      </c>
      <c r="T8" s="243">
        <v>18</v>
      </c>
      <c r="U8" s="243">
        <v>17</v>
      </c>
      <c r="V8" s="243">
        <v>16</v>
      </c>
    </row>
    <row r="9" spans="1:22" ht="15.75" customHeight="1" thickBot="1" x14ac:dyDescent="0.3">
      <c r="A9" s="1"/>
      <c r="B9" s="1"/>
      <c r="C9" s="262" t="s">
        <v>18</v>
      </c>
      <c r="D9" s="262"/>
      <c r="E9" s="262"/>
      <c r="F9" s="262"/>
      <c r="G9" s="262"/>
      <c r="R9" s="126" t="s">
        <v>84</v>
      </c>
      <c r="S9" s="40" t="s">
        <v>85</v>
      </c>
      <c r="T9" s="41">
        <v>33</v>
      </c>
      <c r="U9" s="41">
        <v>31</v>
      </c>
      <c r="V9" s="60">
        <f t="shared" ref="V9:V12" si="0">T9*0.9</f>
        <v>29.7</v>
      </c>
    </row>
    <row r="10" spans="1:22" ht="15.75" customHeight="1" x14ac:dyDescent="0.25">
      <c r="A10" s="1"/>
      <c r="B10" s="1"/>
      <c r="C10" s="156"/>
      <c r="D10" s="156"/>
      <c r="E10" s="156"/>
      <c r="F10" s="6"/>
      <c r="G10" s="6"/>
      <c r="I10" s="260" t="s">
        <v>50</v>
      </c>
      <c r="J10" s="261"/>
      <c r="K10" s="261"/>
      <c r="L10" s="80"/>
      <c r="M10" s="80"/>
      <c r="N10" s="81"/>
      <c r="O10" s="80"/>
      <c r="P10" s="82" t="s">
        <v>51</v>
      </c>
      <c r="R10" s="126" t="s">
        <v>86</v>
      </c>
      <c r="S10" s="40" t="s">
        <v>85</v>
      </c>
      <c r="T10" s="41">
        <v>40</v>
      </c>
      <c r="U10" s="41">
        <f t="shared" ref="U10:U12" si="1">T10*0.95</f>
        <v>38</v>
      </c>
      <c r="V10" s="60">
        <f t="shared" si="0"/>
        <v>36</v>
      </c>
    </row>
    <row r="11" spans="1:22" ht="15.75" customHeight="1" x14ac:dyDescent="0.25">
      <c r="A11" s="1"/>
      <c r="B11" s="1"/>
      <c r="C11" s="377" t="s">
        <v>23</v>
      </c>
      <c r="D11" s="378"/>
      <c r="E11" s="378"/>
      <c r="F11" s="378"/>
      <c r="G11" s="379"/>
      <c r="I11" s="258" t="s">
        <v>52</v>
      </c>
      <c r="J11" s="259"/>
      <c r="K11" s="259"/>
      <c r="L11" s="259"/>
      <c r="M11" s="259"/>
      <c r="N11" s="266" t="s">
        <v>53</v>
      </c>
      <c r="O11" s="266"/>
      <c r="P11" s="27">
        <v>300</v>
      </c>
      <c r="R11" s="126" t="s">
        <v>87</v>
      </c>
      <c r="S11" s="40" t="s">
        <v>85</v>
      </c>
      <c r="T11" s="41">
        <v>60</v>
      </c>
      <c r="U11" s="41">
        <f t="shared" si="1"/>
        <v>57</v>
      </c>
      <c r="V11" s="60">
        <f t="shared" si="0"/>
        <v>54</v>
      </c>
    </row>
    <row r="12" spans="1:22" ht="15.75" customHeight="1" x14ac:dyDescent="0.25">
      <c r="A12" s="1"/>
      <c r="B12" s="1"/>
      <c r="C12" s="380" t="s">
        <v>11</v>
      </c>
      <c r="D12" s="381"/>
      <c r="E12" s="382" t="s">
        <v>3</v>
      </c>
      <c r="F12" s="382" t="s">
        <v>27</v>
      </c>
      <c r="G12" s="382" t="s">
        <v>293</v>
      </c>
      <c r="I12" s="264" t="s">
        <v>54</v>
      </c>
      <c r="J12" s="259"/>
      <c r="K12" s="259"/>
      <c r="L12" s="259"/>
      <c r="M12" s="259"/>
      <c r="N12" s="266" t="s">
        <v>53</v>
      </c>
      <c r="O12" s="266"/>
      <c r="P12" s="27">
        <v>380</v>
      </c>
      <c r="R12" s="125" t="s">
        <v>88</v>
      </c>
      <c r="S12" s="40" t="s">
        <v>85</v>
      </c>
      <c r="T12" s="43">
        <v>120</v>
      </c>
      <c r="U12" s="41">
        <f t="shared" si="1"/>
        <v>114</v>
      </c>
      <c r="V12" s="60">
        <f t="shared" si="0"/>
        <v>108</v>
      </c>
    </row>
    <row r="13" spans="1:22" ht="15.75" customHeight="1" x14ac:dyDescent="0.25">
      <c r="A13" s="1"/>
      <c r="B13" s="1"/>
      <c r="C13" s="383" t="s">
        <v>12</v>
      </c>
      <c r="D13" s="381" t="s">
        <v>2</v>
      </c>
      <c r="E13" s="384">
        <v>15</v>
      </c>
      <c r="F13" s="384">
        <v>12.5</v>
      </c>
      <c r="G13" s="384">
        <v>12</v>
      </c>
      <c r="I13" s="264" t="s">
        <v>55</v>
      </c>
      <c r="J13" s="259"/>
      <c r="K13" s="259"/>
      <c r="L13" s="259"/>
      <c r="M13" s="259"/>
      <c r="N13" s="266" t="s">
        <v>53</v>
      </c>
      <c r="O13" s="266"/>
      <c r="P13" s="27">
        <v>750</v>
      </c>
      <c r="R13" s="125" t="s">
        <v>89</v>
      </c>
      <c r="S13" s="40" t="s">
        <v>85</v>
      </c>
      <c r="T13" s="43">
        <v>320</v>
      </c>
      <c r="U13" s="41">
        <v>285</v>
      </c>
      <c r="V13" s="60">
        <v>270</v>
      </c>
    </row>
    <row r="14" spans="1:22" ht="15.75" customHeight="1" x14ac:dyDescent="0.25">
      <c r="A14" s="1"/>
      <c r="B14" s="1"/>
      <c r="C14" s="383" t="s">
        <v>303</v>
      </c>
      <c r="D14" s="381" t="s">
        <v>2</v>
      </c>
      <c r="E14" s="384">
        <v>15</v>
      </c>
      <c r="F14" s="384">
        <v>12.5</v>
      </c>
      <c r="G14" s="384">
        <v>12</v>
      </c>
      <c r="I14" s="258"/>
      <c r="J14" s="259"/>
      <c r="K14" s="259"/>
      <c r="L14" s="259"/>
      <c r="M14" s="259"/>
      <c r="N14" s="266" t="s">
        <v>53</v>
      </c>
      <c r="O14" s="266"/>
      <c r="P14" s="27"/>
      <c r="R14" s="155" t="s">
        <v>259</v>
      </c>
      <c r="S14" s="148"/>
      <c r="T14" s="148"/>
      <c r="U14" s="148"/>
      <c r="V14" s="149"/>
    </row>
    <row r="15" spans="1:22" ht="15.75" customHeight="1" x14ac:dyDescent="0.25">
      <c r="A15" s="1"/>
      <c r="B15" s="1"/>
      <c r="C15" s="385" t="s">
        <v>362</v>
      </c>
      <c r="D15" s="386" t="s">
        <v>10</v>
      </c>
      <c r="E15" s="387">
        <v>15</v>
      </c>
      <c r="F15" s="387">
        <v>13</v>
      </c>
      <c r="G15" s="387">
        <v>12.5</v>
      </c>
      <c r="I15" s="83" t="s">
        <v>56</v>
      </c>
      <c r="J15" s="84"/>
      <c r="K15" s="84"/>
      <c r="L15" s="84"/>
      <c r="M15" s="84"/>
      <c r="N15" s="84"/>
      <c r="O15" s="84"/>
      <c r="P15" s="85"/>
      <c r="R15" s="126" t="s">
        <v>90</v>
      </c>
      <c r="S15" s="40" t="s">
        <v>85</v>
      </c>
      <c r="T15" s="44">
        <v>80</v>
      </c>
      <c r="U15" s="45">
        <f>T15*0.95</f>
        <v>76</v>
      </c>
      <c r="V15" s="61">
        <f>T15*0.9</f>
        <v>72</v>
      </c>
    </row>
    <row r="16" spans="1:22" ht="15.75" customHeight="1" x14ac:dyDescent="0.25">
      <c r="A16" s="1"/>
      <c r="B16" s="1"/>
      <c r="C16" s="383" t="s">
        <v>302</v>
      </c>
      <c r="D16" s="381" t="s">
        <v>304</v>
      </c>
      <c r="E16" s="384">
        <v>15</v>
      </c>
      <c r="F16" s="384">
        <v>13</v>
      </c>
      <c r="G16" s="384">
        <v>12.5</v>
      </c>
      <c r="I16" s="83"/>
      <c r="J16" s="84"/>
      <c r="K16" s="84"/>
      <c r="L16" s="84"/>
      <c r="M16" s="84"/>
      <c r="N16" s="84"/>
      <c r="O16" s="84"/>
      <c r="P16" s="85"/>
      <c r="R16" s="126" t="s">
        <v>91</v>
      </c>
      <c r="S16" s="40" t="s">
        <v>85</v>
      </c>
      <c r="T16" s="42">
        <v>100</v>
      </c>
      <c r="U16" s="45">
        <f>T16*0.95</f>
        <v>95</v>
      </c>
      <c r="V16" s="61">
        <f>T16*0.9</f>
        <v>90</v>
      </c>
    </row>
    <row r="17" spans="1:22" ht="15.75" customHeight="1" x14ac:dyDescent="0.25">
      <c r="A17" s="1"/>
      <c r="B17" s="1"/>
      <c r="C17" s="383" t="s">
        <v>264</v>
      </c>
      <c r="D17" s="381" t="s">
        <v>2</v>
      </c>
      <c r="E17" s="384">
        <v>13</v>
      </c>
      <c r="F17" s="384">
        <v>10</v>
      </c>
      <c r="G17" s="384">
        <v>9.5</v>
      </c>
      <c r="I17" s="264" t="s">
        <v>57</v>
      </c>
      <c r="J17" s="259"/>
      <c r="K17" s="259"/>
      <c r="L17" s="259"/>
      <c r="M17" s="259"/>
      <c r="N17" s="266" t="s">
        <v>53</v>
      </c>
      <c r="O17" s="266"/>
      <c r="P17" s="27">
        <v>115</v>
      </c>
      <c r="R17" s="194"/>
      <c r="S17" s="195"/>
      <c r="T17" s="196"/>
      <c r="U17" s="197"/>
      <c r="V17" s="198"/>
    </row>
    <row r="18" spans="1:22" ht="15.75" customHeight="1" x14ac:dyDescent="0.25">
      <c r="A18" s="1"/>
      <c r="B18" s="1"/>
      <c r="C18" s="388" t="s">
        <v>8</v>
      </c>
      <c r="D18" s="389"/>
      <c r="E18" s="389"/>
      <c r="F18" s="389"/>
      <c r="G18" s="390"/>
      <c r="I18" s="264" t="s">
        <v>58</v>
      </c>
      <c r="J18" s="259"/>
      <c r="K18" s="259"/>
      <c r="L18" s="259"/>
      <c r="M18" s="259"/>
      <c r="N18" s="266" t="s">
        <v>53</v>
      </c>
      <c r="O18" s="266"/>
      <c r="P18" s="27">
        <v>225</v>
      </c>
      <c r="R18" s="147" t="s">
        <v>92</v>
      </c>
      <c r="S18" s="148"/>
      <c r="T18" s="148"/>
      <c r="U18" s="148"/>
      <c r="V18" s="149"/>
    </row>
    <row r="19" spans="1:22" ht="15.75" customHeight="1" x14ac:dyDescent="0.25">
      <c r="A19" s="1"/>
      <c r="B19" s="1"/>
      <c r="C19" s="391" t="s">
        <v>30</v>
      </c>
      <c r="D19" s="392"/>
      <c r="E19" s="382" t="s">
        <v>3</v>
      </c>
      <c r="F19" s="382" t="s">
        <v>4</v>
      </c>
      <c r="G19" s="382" t="s">
        <v>5</v>
      </c>
      <c r="I19" s="264" t="s">
        <v>59</v>
      </c>
      <c r="J19" s="259"/>
      <c r="K19" s="259"/>
      <c r="L19" s="259"/>
      <c r="M19" s="259"/>
      <c r="N19" s="266" t="s">
        <v>53</v>
      </c>
      <c r="O19" s="266"/>
      <c r="P19" s="27">
        <v>150</v>
      </c>
      <c r="R19" s="193" t="s">
        <v>361</v>
      </c>
      <c r="S19" s="10" t="s">
        <v>93</v>
      </c>
      <c r="T19" s="46">
        <v>33</v>
      </c>
      <c r="U19" s="46">
        <v>30</v>
      </c>
      <c r="V19" s="62">
        <v>28</v>
      </c>
    </row>
    <row r="20" spans="1:22" ht="15.75" customHeight="1" x14ac:dyDescent="0.25">
      <c r="A20" s="1"/>
      <c r="B20" s="1"/>
      <c r="C20" s="393" t="s">
        <v>255</v>
      </c>
      <c r="D20" s="392"/>
      <c r="E20" s="382"/>
      <c r="F20" s="382"/>
      <c r="G20" s="382"/>
      <c r="I20" s="264" t="s">
        <v>60</v>
      </c>
      <c r="J20" s="259"/>
      <c r="K20" s="259"/>
      <c r="L20" s="259"/>
      <c r="M20" s="259"/>
      <c r="N20" s="266" t="s">
        <v>53</v>
      </c>
      <c r="O20" s="266"/>
      <c r="P20" s="27">
        <v>280</v>
      </c>
      <c r="R20" s="126" t="s">
        <v>84</v>
      </c>
      <c r="S20" s="40" t="s">
        <v>93</v>
      </c>
      <c r="T20" s="45">
        <v>50</v>
      </c>
      <c r="U20" s="46">
        <f t="shared" ref="U20:U21" si="2">T20*0.95</f>
        <v>47.5</v>
      </c>
      <c r="V20" s="62">
        <f t="shared" ref="V20" si="3">T20*0.9</f>
        <v>45</v>
      </c>
    </row>
    <row r="21" spans="1:22" ht="15.75" customHeight="1" x14ac:dyDescent="0.25">
      <c r="A21" s="1"/>
      <c r="B21" s="1"/>
      <c r="C21" s="394" t="s">
        <v>31</v>
      </c>
      <c r="D21" s="395" t="s">
        <v>10</v>
      </c>
      <c r="E21" s="396">
        <v>14.5</v>
      </c>
      <c r="F21" s="396">
        <v>13.5</v>
      </c>
      <c r="G21" s="396">
        <v>13</v>
      </c>
      <c r="I21" s="30"/>
      <c r="J21" s="19"/>
      <c r="K21" s="19"/>
      <c r="L21" s="19"/>
      <c r="M21" s="19"/>
      <c r="N21" s="23"/>
      <c r="O21" s="23"/>
      <c r="P21" s="31"/>
      <c r="R21" s="126" t="s">
        <v>86</v>
      </c>
      <c r="S21" s="40" t="s">
        <v>93</v>
      </c>
      <c r="T21" s="45">
        <v>65</v>
      </c>
      <c r="U21" s="46">
        <f t="shared" si="2"/>
        <v>61.75</v>
      </c>
      <c r="V21" s="62">
        <v>60</v>
      </c>
    </row>
    <row r="22" spans="1:22" ht="15.75" customHeight="1" x14ac:dyDescent="0.25">
      <c r="A22" s="1"/>
      <c r="B22" s="1"/>
      <c r="C22" s="394" t="s">
        <v>9</v>
      </c>
      <c r="D22" s="395" t="s">
        <v>10</v>
      </c>
      <c r="E22" s="396">
        <v>18</v>
      </c>
      <c r="F22" s="396">
        <v>17.5</v>
      </c>
      <c r="G22" s="396">
        <v>17</v>
      </c>
      <c r="I22" s="274" t="s">
        <v>61</v>
      </c>
      <c r="J22" s="275"/>
      <c r="K22" s="275"/>
      <c r="L22" s="86"/>
      <c r="M22" s="86"/>
      <c r="N22" s="87"/>
      <c r="O22" s="87"/>
      <c r="P22" s="88"/>
      <c r="R22" s="126" t="s">
        <v>87</v>
      </c>
      <c r="S22" s="40" t="s">
        <v>93</v>
      </c>
      <c r="T22" s="45">
        <v>75</v>
      </c>
      <c r="U22" s="46">
        <v>73</v>
      </c>
      <c r="V22" s="62">
        <v>70</v>
      </c>
    </row>
    <row r="23" spans="1:22" ht="15.75" customHeight="1" x14ac:dyDescent="0.25">
      <c r="A23" s="1"/>
      <c r="B23" s="1"/>
      <c r="C23" s="397" t="s">
        <v>25</v>
      </c>
      <c r="D23" s="386"/>
      <c r="E23" s="398"/>
      <c r="F23" s="398"/>
      <c r="G23" s="398"/>
      <c r="I23" s="272" t="s">
        <v>62</v>
      </c>
      <c r="J23" s="273"/>
      <c r="K23" s="273"/>
      <c r="L23" s="273"/>
      <c r="M23" s="22"/>
      <c r="N23" s="265" t="s">
        <v>53</v>
      </c>
      <c r="O23" s="266"/>
      <c r="P23" s="27">
        <v>295</v>
      </c>
      <c r="R23" s="125" t="s">
        <v>88</v>
      </c>
      <c r="S23" s="40" t="s">
        <v>93</v>
      </c>
      <c r="T23" s="45">
        <v>150</v>
      </c>
      <c r="U23" s="46">
        <v>145</v>
      </c>
      <c r="V23" s="62">
        <v>140</v>
      </c>
    </row>
    <row r="24" spans="1:22" ht="15.75" customHeight="1" x14ac:dyDescent="0.25">
      <c r="A24" s="1"/>
      <c r="B24" s="1"/>
      <c r="C24" s="393" t="s">
        <v>14</v>
      </c>
      <c r="D24" s="381"/>
      <c r="E24" s="384"/>
      <c r="F24" s="384"/>
      <c r="G24" s="384"/>
      <c r="I24" s="272" t="s">
        <v>63</v>
      </c>
      <c r="J24" s="273"/>
      <c r="K24" s="273"/>
      <c r="L24" s="273"/>
      <c r="M24" s="22"/>
      <c r="N24" s="265" t="s">
        <v>53</v>
      </c>
      <c r="O24" s="265"/>
      <c r="P24" s="27">
        <v>288</v>
      </c>
      <c r="R24" s="244" t="s">
        <v>360</v>
      </c>
      <c r="S24" s="241" t="s">
        <v>93</v>
      </c>
      <c r="T24" s="45">
        <v>400</v>
      </c>
      <c r="U24" s="46">
        <v>375</v>
      </c>
      <c r="V24" s="62">
        <v>350</v>
      </c>
    </row>
    <row r="25" spans="1:22" ht="15.75" customHeight="1" x14ac:dyDescent="0.25">
      <c r="A25" s="1"/>
      <c r="B25" s="1"/>
      <c r="C25" s="383" t="s">
        <v>7</v>
      </c>
      <c r="D25" s="381" t="s">
        <v>10</v>
      </c>
      <c r="E25" s="384">
        <v>18</v>
      </c>
      <c r="F25" s="384">
        <v>17</v>
      </c>
      <c r="G25" s="384">
        <v>16.5</v>
      </c>
      <c r="I25" s="254" t="s">
        <v>64</v>
      </c>
      <c r="J25" s="255"/>
      <c r="K25" s="255"/>
      <c r="L25" s="256"/>
      <c r="M25" s="22"/>
      <c r="N25" s="265" t="s">
        <v>53</v>
      </c>
      <c r="O25" s="266"/>
      <c r="P25" s="27">
        <v>425</v>
      </c>
      <c r="R25" s="125" t="s">
        <v>94</v>
      </c>
      <c r="S25" s="40" t="s">
        <v>93</v>
      </c>
      <c r="T25" s="45">
        <v>320</v>
      </c>
      <c r="U25" s="46">
        <v>300</v>
      </c>
      <c r="V25" s="62">
        <v>280</v>
      </c>
    </row>
    <row r="26" spans="1:22" ht="15.75" customHeight="1" x14ac:dyDescent="0.25">
      <c r="A26" s="1"/>
      <c r="B26" s="1"/>
      <c r="C26" s="383" t="s">
        <v>9</v>
      </c>
      <c r="D26" s="381" t="s">
        <v>10</v>
      </c>
      <c r="E26" s="384"/>
      <c r="F26" s="384">
        <v>20</v>
      </c>
      <c r="G26" s="384">
        <v>19.5</v>
      </c>
      <c r="I26" s="269" t="s">
        <v>308</v>
      </c>
      <c r="J26" s="270"/>
      <c r="K26" s="270"/>
      <c r="L26" s="270"/>
      <c r="M26" s="19"/>
      <c r="N26" s="271"/>
      <c r="O26" s="271"/>
      <c r="P26" s="31"/>
      <c r="R26" s="147" t="s">
        <v>95</v>
      </c>
      <c r="S26" s="148"/>
      <c r="T26" s="148"/>
      <c r="U26" s="148"/>
      <c r="V26" s="149"/>
    </row>
    <row r="27" spans="1:22" ht="15.75" customHeight="1" x14ac:dyDescent="0.25">
      <c r="A27" s="1"/>
      <c r="B27" s="1"/>
      <c r="C27" s="393" t="s">
        <v>13</v>
      </c>
      <c r="D27" s="381"/>
      <c r="E27" s="384"/>
      <c r="F27" s="384"/>
      <c r="G27" s="384"/>
      <c r="I27" s="274" t="s">
        <v>65</v>
      </c>
      <c r="J27" s="275"/>
      <c r="K27" s="275"/>
      <c r="L27" s="89"/>
      <c r="M27" s="86"/>
      <c r="N27" s="90"/>
      <c r="O27" s="87"/>
      <c r="P27" s="88"/>
      <c r="R27" s="125" t="s">
        <v>96</v>
      </c>
      <c r="S27" s="40" t="s">
        <v>93</v>
      </c>
      <c r="T27" s="45">
        <v>120</v>
      </c>
      <c r="U27" s="45">
        <f>T27*0.95</f>
        <v>114</v>
      </c>
      <c r="V27" s="63">
        <v>105</v>
      </c>
    </row>
    <row r="28" spans="1:22" ht="15.75" customHeight="1" x14ac:dyDescent="0.25">
      <c r="A28" s="1"/>
      <c r="B28" s="1"/>
      <c r="C28" s="383" t="s">
        <v>15</v>
      </c>
      <c r="D28" s="381" t="s">
        <v>10</v>
      </c>
      <c r="E28" s="384">
        <v>15</v>
      </c>
      <c r="F28" s="384">
        <v>14.5</v>
      </c>
      <c r="G28" s="384">
        <v>14</v>
      </c>
      <c r="I28" s="251" t="s">
        <v>66</v>
      </c>
      <c r="J28" s="252"/>
      <c r="K28" s="252"/>
      <c r="L28" s="253"/>
      <c r="M28" s="22"/>
      <c r="N28" s="279" t="s">
        <v>53</v>
      </c>
      <c r="O28" s="280"/>
      <c r="P28" s="27">
        <v>470</v>
      </c>
      <c r="R28" s="125" t="s">
        <v>97</v>
      </c>
      <c r="S28" s="40" t="s">
        <v>93</v>
      </c>
      <c r="T28" s="45">
        <v>150</v>
      </c>
      <c r="U28" s="45">
        <f t="shared" ref="U28:U29" si="4">T28*0.95</f>
        <v>142.5</v>
      </c>
      <c r="V28" s="63">
        <f t="shared" ref="V28:V29" si="5">T28*0.9</f>
        <v>135</v>
      </c>
    </row>
    <row r="29" spans="1:22" ht="15.75" customHeight="1" x14ac:dyDescent="0.25">
      <c r="A29" s="1"/>
      <c r="B29" s="1"/>
      <c r="C29" s="383" t="s">
        <v>16</v>
      </c>
      <c r="D29" s="381" t="s">
        <v>10</v>
      </c>
      <c r="E29" s="384"/>
      <c r="F29" s="384">
        <v>17</v>
      </c>
      <c r="G29" s="384">
        <v>16.5</v>
      </c>
      <c r="I29" s="32"/>
      <c r="J29" s="21"/>
      <c r="K29" s="21"/>
      <c r="L29" s="21"/>
      <c r="M29" s="19"/>
      <c r="N29" s="26"/>
      <c r="O29" s="23"/>
      <c r="P29" s="31"/>
      <c r="R29" s="125" t="s">
        <v>98</v>
      </c>
      <c r="S29" s="40" t="s">
        <v>93</v>
      </c>
      <c r="T29" s="45">
        <v>300</v>
      </c>
      <c r="U29" s="45">
        <f t="shared" si="4"/>
        <v>285</v>
      </c>
      <c r="V29" s="63">
        <f t="shared" si="5"/>
        <v>270</v>
      </c>
    </row>
    <row r="30" spans="1:22" ht="15.75" customHeight="1" x14ac:dyDescent="0.25">
      <c r="A30" s="1"/>
      <c r="B30" s="1"/>
      <c r="C30" s="397" t="s">
        <v>24</v>
      </c>
      <c r="D30" s="386"/>
      <c r="E30" s="398" t="s">
        <v>3</v>
      </c>
      <c r="F30" s="398" t="s">
        <v>4</v>
      </c>
      <c r="G30" s="398" t="s">
        <v>5</v>
      </c>
      <c r="I30" s="274" t="s">
        <v>67</v>
      </c>
      <c r="J30" s="275"/>
      <c r="K30" s="275"/>
      <c r="L30" s="86"/>
      <c r="M30" s="86"/>
      <c r="N30" s="90"/>
      <c r="O30" s="91"/>
      <c r="P30" s="88"/>
      <c r="R30" s="124" t="s">
        <v>99</v>
      </c>
      <c r="S30" s="47"/>
      <c r="T30" s="48"/>
      <c r="U30" s="48"/>
      <c r="V30" s="65"/>
    </row>
    <row r="31" spans="1:22" ht="15.75" customHeight="1" x14ac:dyDescent="0.25">
      <c r="A31" s="1"/>
      <c r="B31" s="1"/>
      <c r="C31" s="393" t="s">
        <v>14</v>
      </c>
      <c r="D31" s="381"/>
      <c r="E31" s="384"/>
      <c r="F31" s="384"/>
      <c r="G31" s="384"/>
      <c r="I31" s="251" t="s">
        <v>68</v>
      </c>
      <c r="J31" s="252"/>
      <c r="K31" s="252"/>
      <c r="L31" s="253"/>
      <c r="M31" s="22"/>
      <c r="N31" s="265" t="s">
        <v>53</v>
      </c>
      <c r="O31" s="266"/>
      <c r="P31" s="27">
        <v>300</v>
      </c>
      <c r="R31" s="39" t="s">
        <v>100</v>
      </c>
      <c r="S31" s="49" t="s">
        <v>101</v>
      </c>
      <c r="T31" s="42">
        <v>400</v>
      </c>
      <c r="U31" s="42">
        <f>T31*0.95</f>
        <v>380</v>
      </c>
      <c r="V31" s="66">
        <f>T31*0.9</f>
        <v>360</v>
      </c>
    </row>
    <row r="32" spans="1:22" ht="15.75" customHeight="1" x14ac:dyDescent="0.25">
      <c r="A32" s="1"/>
      <c r="B32" s="1"/>
      <c r="C32" s="383" t="s">
        <v>7</v>
      </c>
      <c r="D32" s="381" t="s">
        <v>10</v>
      </c>
      <c r="E32" s="384">
        <v>19</v>
      </c>
      <c r="F32" s="384">
        <v>18</v>
      </c>
      <c r="G32" s="384">
        <v>17.5</v>
      </c>
      <c r="I32" s="251" t="s">
        <v>69</v>
      </c>
      <c r="J32" s="252"/>
      <c r="K32" s="252"/>
      <c r="L32" s="253"/>
      <c r="M32" s="22"/>
      <c r="N32" s="265" t="s">
        <v>53</v>
      </c>
      <c r="O32" s="266"/>
      <c r="P32" s="27"/>
      <c r="R32" s="39" t="s">
        <v>102</v>
      </c>
      <c r="S32" s="49" t="s">
        <v>101</v>
      </c>
      <c r="T32" s="42">
        <v>550</v>
      </c>
      <c r="U32" s="50">
        <f t="shared" ref="U32:U35" si="6">T32*0.95</f>
        <v>522.5</v>
      </c>
      <c r="V32" s="66">
        <f t="shared" ref="V32:V35" si="7">T32*0.9</f>
        <v>495</v>
      </c>
    </row>
    <row r="33" spans="1:22" ht="15.75" customHeight="1" x14ac:dyDescent="0.25">
      <c r="A33" s="1"/>
      <c r="B33" s="1"/>
      <c r="C33" s="383" t="s">
        <v>17</v>
      </c>
      <c r="D33" s="381" t="s">
        <v>10</v>
      </c>
      <c r="E33" s="384">
        <v>29</v>
      </c>
      <c r="F33" s="384">
        <v>28</v>
      </c>
      <c r="G33" s="384">
        <v>27</v>
      </c>
      <c r="I33" s="251" t="s">
        <v>70</v>
      </c>
      <c r="J33" s="252"/>
      <c r="K33" s="252"/>
      <c r="L33" s="253"/>
      <c r="M33" s="22"/>
      <c r="N33" s="267" t="s">
        <v>53</v>
      </c>
      <c r="O33" s="268"/>
      <c r="P33" s="27">
        <v>210</v>
      </c>
      <c r="R33" s="39" t="s">
        <v>103</v>
      </c>
      <c r="S33" s="49" t="s">
        <v>101</v>
      </c>
      <c r="T33" s="42">
        <v>750</v>
      </c>
      <c r="U33" s="42">
        <v>710</v>
      </c>
      <c r="V33" s="66">
        <f t="shared" si="7"/>
        <v>675</v>
      </c>
    </row>
    <row r="34" spans="1:22" ht="15.75" customHeight="1" x14ac:dyDescent="0.25">
      <c r="A34" s="1"/>
      <c r="B34" s="1"/>
      <c r="C34" s="393" t="s">
        <v>19</v>
      </c>
      <c r="D34" s="381"/>
      <c r="E34" s="384"/>
      <c r="F34" s="384"/>
      <c r="G34" s="384"/>
      <c r="I34" s="251" t="s">
        <v>71</v>
      </c>
      <c r="J34" s="252"/>
      <c r="K34" s="252"/>
      <c r="L34" s="253"/>
      <c r="M34" s="22"/>
      <c r="N34" s="265" t="s">
        <v>53</v>
      </c>
      <c r="O34" s="266"/>
      <c r="P34" s="27">
        <v>230</v>
      </c>
      <c r="R34" s="39" t="s">
        <v>104</v>
      </c>
      <c r="S34" s="49" t="s">
        <v>101</v>
      </c>
      <c r="T34" s="42">
        <v>1400</v>
      </c>
      <c r="U34" s="42">
        <v>1350</v>
      </c>
      <c r="V34" s="66">
        <v>1300</v>
      </c>
    </row>
    <row r="35" spans="1:22" ht="15.75" customHeight="1" x14ac:dyDescent="0.25">
      <c r="A35" s="1"/>
      <c r="B35" s="1"/>
      <c r="C35" s="383" t="s">
        <v>15</v>
      </c>
      <c r="D35" s="381" t="s">
        <v>10</v>
      </c>
      <c r="E35" s="384">
        <v>15</v>
      </c>
      <c r="F35" s="384">
        <v>14</v>
      </c>
      <c r="G35" s="384">
        <v>13</v>
      </c>
      <c r="I35" s="33"/>
      <c r="J35" s="19"/>
      <c r="K35" s="19"/>
      <c r="L35" s="19"/>
      <c r="M35" s="19"/>
      <c r="N35" s="26"/>
      <c r="O35" s="20"/>
      <c r="P35" s="31"/>
      <c r="R35" s="39" t="s">
        <v>105</v>
      </c>
      <c r="S35" s="49" t="s">
        <v>101</v>
      </c>
      <c r="T35" s="42">
        <v>2400</v>
      </c>
      <c r="U35" s="42">
        <f t="shared" si="6"/>
        <v>2280</v>
      </c>
      <c r="V35" s="66">
        <f t="shared" si="7"/>
        <v>2160</v>
      </c>
    </row>
    <row r="36" spans="1:22" ht="15.75" customHeight="1" x14ac:dyDescent="0.25">
      <c r="A36" s="1"/>
      <c r="B36" s="1"/>
      <c r="C36" s="383" t="s">
        <v>20</v>
      </c>
      <c r="D36" s="381" t="s">
        <v>10</v>
      </c>
      <c r="E36" s="384">
        <v>23</v>
      </c>
      <c r="F36" s="384">
        <v>22</v>
      </c>
      <c r="G36" s="384">
        <v>22</v>
      </c>
      <c r="I36" s="276"/>
      <c r="J36" s="277"/>
      <c r="K36" s="277"/>
      <c r="L36" s="277"/>
      <c r="M36" s="277"/>
      <c r="N36" s="277"/>
      <c r="O36" s="277"/>
      <c r="P36" s="278"/>
      <c r="R36" s="124" t="s">
        <v>106</v>
      </c>
      <c r="S36" s="51"/>
      <c r="T36" s="52"/>
      <c r="U36" s="52"/>
      <c r="V36" s="67"/>
    </row>
    <row r="37" spans="1:22" ht="15.75" customHeight="1" x14ac:dyDescent="0.25">
      <c r="A37" s="1"/>
      <c r="B37" s="1"/>
      <c r="C37" s="399" t="s">
        <v>33</v>
      </c>
      <c r="D37" s="400"/>
      <c r="E37" s="401"/>
      <c r="F37" s="401"/>
      <c r="G37" s="401"/>
      <c r="I37" s="249" t="s">
        <v>72</v>
      </c>
      <c r="J37" s="250"/>
      <c r="K37" s="250"/>
      <c r="L37" s="250"/>
      <c r="M37" s="24"/>
      <c r="N37" s="284" t="s">
        <v>53</v>
      </c>
      <c r="O37" s="285"/>
      <c r="P37" s="34">
        <v>190</v>
      </c>
      <c r="R37" s="39" t="s">
        <v>100</v>
      </c>
      <c r="S37" s="49" t="s">
        <v>101</v>
      </c>
      <c r="T37" s="44">
        <v>500</v>
      </c>
      <c r="U37" s="45">
        <f>T37*0.95</f>
        <v>475</v>
      </c>
      <c r="V37" s="61">
        <f>T37*0.9</f>
        <v>450</v>
      </c>
    </row>
    <row r="38" spans="1:22" ht="15.75" customHeight="1" x14ac:dyDescent="0.25">
      <c r="A38" s="1"/>
      <c r="B38" s="1"/>
      <c r="C38" s="397" t="s">
        <v>26</v>
      </c>
      <c r="D38" s="386"/>
      <c r="E38" s="398" t="s">
        <v>3</v>
      </c>
      <c r="F38" s="398" t="s">
        <v>4</v>
      </c>
      <c r="G38" s="398" t="s">
        <v>5</v>
      </c>
      <c r="I38" s="249" t="s">
        <v>73</v>
      </c>
      <c r="J38" s="250"/>
      <c r="K38" s="250"/>
      <c r="L38" s="250"/>
      <c r="M38" s="6"/>
      <c r="N38" s="283" t="s">
        <v>53</v>
      </c>
      <c r="O38" s="283"/>
      <c r="P38" s="34">
        <v>230</v>
      </c>
      <c r="R38" s="39" t="s">
        <v>102</v>
      </c>
      <c r="S38" s="49" t="s">
        <v>101</v>
      </c>
      <c r="T38" s="44">
        <v>700</v>
      </c>
      <c r="U38" s="45">
        <f t="shared" ref="U38:U41" si="8">T38*0.95</f>
        <v>665</v>
      </c>
      <c r="V38" s="61">
        <f t="shared" ref="V38:V41" si="9">T38*0.9</f>
        <v>630</v>
      </c>
    </row>
    <row r="39" spans="1:22" ht="15.75" customHeight="1" x14ac:dyDescent="0.25">
      <c r="A39" s="1"/>
      <c r="B39" s="1"/>
      <c r="C39" s="393" t="s">
        <v>32</v>
      </c>
      <c r="D39" s="381"/>
      <c r="E39" s="384"/>
      <c r="F39" s="384"/>
      <c r="G39" s="384"/>
      <c r="I39" s="286" t="s">
        <v>74</v>
      </c>
      <c r="J39" s="287"/>
      <c r="K39" s="287"/>
      <c r="L39" s="287"/>
      <c r="M39" s="24"/>
      <c r="N39" s="288" t="s">
        <v>53</v>
      </c>
      <c r="O39" s="288"/>
      <c r="P39" s="34">
        <v>290</v>
      </c>
      <c r="R39" s="39" t="s">
        <v>103</v>
      </c>
      <c r="S39" s="49" t="s">
        <v>101</v>
      </c>
      <c r="T39" s="44">
        <v>950</v>
      </c>
      <c r="U39" s="44">
        <v>900</v>
      </c>
      <c r="V39" s="61">
        <v>850</v>
      </c>
    </row>
    <row r="40" spans="1:22" ht="15.75" customHeight="1" x14ac:dyDescent="0.25">
      <c r="A40" s="1"/>
      <c r="B40" s="1"/>
      <c r="C40" s="383" t="s">
        <v>28</v>
      </c>
      <c r="D40" s="381" t="s">
        <v>10</v>
      </c>
      <c r="E40" s="384">
        <v>25</v>
      </c>
      <c r="F40" s="384">
        <v>22</v>
      </c>
      <c r="G40" s="384">
        <v>20</v>
      </c>
      <c r="I40" s="249" t="s">
        <v>75</v>
      </c>
      <c r="J40" s="250"/>
      <c r="K40" s="250"/>
      <c r="L40" s="250"/>
      <c r="M40" s="6"/>
      <c r="N40" s="283" t="s">
        <v>53</v>
      </c>
      <c r="O40" s="283"/>
      <c r="P40" s="34">
        <v>329</v>
      </c>
      <c r="R40" s="39" t="s">
        <v>104</v>
      </c>
      <c r="S40" s="49" t="s">
        <v>101</v>
      </c>
      <c r="T40" s="44">
        <v>1800</v>
      </c>
      <c r="U40" s="44">
        <f t="shared" si="8"/>
        <v>1710</v>
      </c>
      <c r="V40" s="61">
        <f t="shared" si="9"/>
        <v>1620</v>
      </c>
    </row>
    <row r="41" spans="1:22" ht="15.75" customHeight="1" x14ac:dyDescent="0.25">
      <c r="A41" s="1"/>
      <c r="B41" s="1"/>
      <c r="C41" s="393" t="s">
        <v>247</v>
      </c>
      <c r="D41" s="381"/>
      <c r="E41" s="384"/>
      <c r="F41" s="384"/>
      <c r="G41" s="384"/>
      <c r="I41" s="249" t="s">
        <v>76</v>
      </c>
      <c r="J41" s="250"/>
      <c r="K41" s="250"/>
      <c r="L41" s="250"/>
      <c r="M41" s="6"/>
      <c r="N41" s="283" t="s">
        <v>53</v>
      </c>
      <c r="O41" s="283"/>
      <c r="P41" s="34">
        <v>590</v>
      </c>
      <c r="R41" s="39" t="s">
        <v>105</v>
      </c>
      <c r="S41" s="49" t="s">
        <v>101</v>
      </c>
      <c r="T41" s="42">
        <v>2900</v>
      </c>
      <c r="U41" s="44">
        <f t="shared" si="8"/>
        <v>2755</v>
      </c>
      <c r="V41" s="61">
        <f t="shared" si="9"/>
        <v>2610</v>
      </c>
    </row>
    <row r="42" spans="1:22" ht="15.75" customHeight="1" x14ac:dyDescent="0.25">
      <c r="A42" s="1"/>
      <c r="B42" s="1"/>
      <c r="C42" s="383" t="s">
        <v>29</v>
      </c>
      <c r="D42" s="381" t="s">
        <v>10</v>
      </c>
      <c r="E42" s="384">
        <v>20</v>
      </c>
      <c r="F42" s="384">
        <v>17.5</v>
      </c>
      <c r="G42" s="384">
        <v>17</v>
      </c>
      <c r="I42" s="202"/>
      <c r="J42" s="203"/>
      <c r="K42" s="203"/>
      <c r="L42" s="203"/>
      <c r="M42" s="28"/>
      <c r="N42" s="200"/>
      <c r="O42" s="200"/>
      <c r="P42" s="29"/>
      <c r="R42" s="64" t="s">
        <v>107</v>
      </c>
      <c r="S42" s="47"/>
      <c r="T42" s="48"/>
      <c r="U42" s="48"/>
      <c r="V42" s="65"/>
    </row>
    <row r="43" spans="1:22" ht="18" customHeight="1" x14ac:dyDescent="0.25">
      <c r="A43" s="5"/>
      <c r="B43" s="5"/>
      <c r="C43" s="397" t="s">
        <v>260</v>
      </c>
      <c r="D43" s="386"/>
      <c r="E43" s="398" t="s">
        <v>3</v>
      </c>
      <c r="F43" s="398" t="s">
        <v>4</v>
      </c>
      <c r="G43" s="398" t="s">
        <v>5</v>
      </c>
      <c r="I43" s="204" t="s">
        <v>305</v>
      </c>
      <c r="J43" s="203"/>
      <c r="K43" s="203"/>
      <c r="L43" s="203"/>
      <c r="M43" s="28"/>
      <c r="N43" s="200" t="s">
        <v>53</v>
      </c>
      <c r="O43" s="200"/>
      <c r="P43" s="29">
        <v>32</v>
      </c>
      <c r="R43" s="199" t="s">
        <v>285</v>
      </c>
      <c r="S43" s="49" t="s">
        <v>101</v>
      </c>
      <c r="T43" s="42">
        <v>1200</v>
      </c>
      <c r="U43" s="42">
        <f>T43*0.95</f>
        <v>1140</v>
      </c>
      <c r="V43" s="66">
        <f>T43*0.9</f>
        <v>1080</v>
      </c>
    </row>
    <row r="44" spans="1:22" ht="18" customHeight="1" x14ac:dyDescent="0.25">
      <c r="A44" s="5"/>
      <c r="B44" s="5"/>
      <c r="C44" s="383" t="s">
        <v>298</v>
      </c>
      <c r="D44" s="402" t="s">
        <v>10</v>
      </c>
      <c r="E44" s="403">
        <v>16</v>
      </c>
      <c r="F44" s="403">
        <v>13</v>
      </c>
      <c r="G44" s="403"/>
      <c r="I44" s="202"/>
      <c r="J44" s="203"/>
      <c r="K44" s="203"/>
      <c r="L44" s="203"/>
      <c r="M44" s="28"/>
      <c r="N44" s="200"/>
      <c r="O44" s="200"/>
      <c r="P44" s="29"/>
      <c r="R44" s="64" t="s">
        <v>108</v>
      </c>
      <c r="S44" s="47"/>
      <c r="T44" s="48"/>
      <c r="U44" s="48"/>
      <c r="V44" s="65"/>
    </row>
    <row r="45" spans="1:22" ht="18" customHeight="1" x14ac:dyDescent="0.25">
      <c r="A45" s="5"/>
      <c r="B45" s="5"/>
      <c r="C45" s="383" t="s">
        <v>261</v>
      </c>
      <c r="D45" s="381" t="s">
        <v>10</v>
      </c>
      <c r="E45" s="384">
        <v>21</v>
      </c>
      <c r="F45" s="384">
        <v>18</v>
      </c>
      <c r="G45" s="384"/>
      <c r="I45" s="35"/>
      <c r="J45" s="28"/>
      <c r="K45" s="28"/>
      <c r="L45" s="28"/>
      <c r="M45" s="28"/>
      <c r="N45" s="36"/>
      <c r="O45" s="28"/>
      <c r="P45" s="29"/>
      <c r="R45" s="39" t="s">
        <v>109</v>
      </c>
      <c r="S45" s="49" t="s">
        <v>101</v>
      </c>
      <c r="T45" s="42">
        <v>6800</v>
      </c>
      <c r="U45" s="42">
        <f>T45*0.95</f>
        <v>6460</v>
      </c>
      <c r="V45" s="66">
        <f>T45*0.9</f>
        <v>6120</v>
      </c>
    </row>
    <row r="46" spans="1:22" ht="18" customHeight="1" x14ac:dyDescent="0.25">
      <c r="A46" s="5"/>
      <c r="B46" s="5"/>
      <c r="C46" s="397" t="s">
        <v>290</v>
      </c>
      <c r="D46" s="386"/>
      <c r="E46" s="398" t="s">
        <v>3</v>
      </c>
      <c r="F46" s="398" t="s">
        <v>4</v>
      </c>
      <c r="G46" s="398" t="s">
        <v>297</v>
      </c>
      <c r="I46" s="281" t="s">
        <v>77</v>
      </c>
      <c r="J46" s="282"/>
      <c r="K46" s="282"/>
      <c r="L46" s="282"/>
      <c r="M46" s="6"/>
      <c r="N46" s="283" t="s">
        <v>53</v>
      </c>
      <c r="O46" s="283"/>
      <c r="P46" s="34">
        <v>420</v>
      </c>
      <c r="R46" s="39" t="s">
        <v>110</v>
      </c>
      <c r="S46" s="49" t="s">
        <v>101</v>
      </c>
      <c r="T46" s="42">
        <v>4200</v>
      </c>
      <c r="U46" s="42">
        <f t="shared" ref="U46:U47" si="10">T46*0.95</f>
        <v>3990</v>
      </c>
      <c r="V46" s="66">
        <f t="shared" ref="V46:V47" si="11">T46*0.9</f>
        <v>3780</v>
      </c>
    </row>
    <row r="47" spans="1:22" ht="18" customHeight="1" thickBot="1" x14ac:dyDescent="0.3">
      <c r="A47" s="5"/>
      <c r="B47" s="5"/>
      <c r="C47" s="383" t="s">
        <v>294</v>
      </c>
      <c r="D47" s="381"/>
      <c r="E47" s="384">
        <v>11.5</v>
      </c>
      <c r="F47" s="384">
        <v>10.5</v>
      </c>
      <c r="G47" s="384"/>
      <c r="I47" s="292" t="s">
        <v>78</v>
      </c>
      <c r="J47" s="293"/>
      <c r="K47" s="293"/>
      <c r="L47" s="293"/>
      <c r="M47" s="37"/>
      <c r="N47" s="294" t="s">
        <v>53</v>
      </c>
      <c r="O47" s="294"/>
      <c r="P47" s="38">
        <v>220</v>
      </c>
      <c r="R47" s="39" t="s">
        <v>111</v>
      </c>
      <c r="S47" s="49" t="s">
        <v>101</v>
      </c>
      <c r="T47" s="42">
        <v>3200</v>
      </c>
      <c r="U47" s="42">
        <f t="shared" si="10"/>
        <v>3040</v>
      </c>
      <c r="V47" s="66">
        <f t="shared" si="11"/>
        <v>2880</v>
      </c>
    </row>
    <row r="48" spans="1:22" ht="18" customHeight="1" x14ac:dyDescent="0.35">
      <c r="C48" s="383" t="s">
        <v>296</v>
      </c>
      <c r="D48" s="381"/>
      <c r="E48" s="384">
        <v>15</v>
      </c>
      <c r="F48" s="384">
        <v>13.5</v>
      </c>
      <c r="G48" s="384">
        <v>3500</v>
      </c>
      <c r="I48" s="298" t="s">
        <v>287</v>
      </c>
      <c r="J48" s="298"/>
      <c r="K48" s="298"/>
      <c r="L48" s="298"/>
      <c r="M48" s="298"/>
      <c r="N48" s="298"/>
      <c r="O48" s="298"/>
      <c r="P48" s="298"/>
      <c r="R48" s="154" t="s">
        <v>112</v>
      </c>
      <c r="S48" s="47"/>
      <c r="T48" s="48"/>
      <c r="U48" s="48"/>
      <c r="V48" s="65"/>
    </row>
    <row r="49" spans="3:25" ht="18" customHeight="1" x14ac:dyDescent="0.3">
      <c r="C49" s="404" t="s">
        <v>295</v>
      </c>
      <c r="D49" s="402"/>
      <c r="E49" s="405">
        <v>18</v>
      </c>
      <c r="F49" s="405">
        <v>17.3</v>
      </c>
      <c r="G49" s="405">
        <v>4850</v>
      </c>
      <c r="R49" s="76" t="s">
        <v>113</v>
      </c>
      <c r="S49" s="77" t="s">
        <v>114</v>
      </c>
      <c r="T49" s="289">
        <v>9</v>
      </c>
      <c r="U49" s="290"/>
      <c r="V49" s="291"/>
    </row>
    <row r="50" spans="3:25" ht="18" customHeight="1" x14ac:dyDescent="0.3">
      <c r="C50" s="406" t="s">
        <v>292</v>
      </c>
      <c r="D50" s="402"/>
      <c r="E50" s="405">
        <v>16.5</v>
      </c>
      <c r="F50" s="405">
        <v>15.4</v>
      </c>
      <c r="G50" s="405">
        <v>4300</v>
      </c>
      <c r="I50" s="263"/>
      <c r="J50" s="263"/>
      <c r="K50" s="263"/>
      <c r="L50" s="263"/>
      <c r="M50" s="263"/>
      <c r="N50" s="263"/>
      <c r="O50" s="160"/>
      <c r="P50" s="161">
        <v>220</v>
      </c>
      <c r="R50" s="76" t="s">
        <v>115</v>
      </c>
      <c r="S50" s="77" t="s">
        <v>114</v>
      </c>
      <c r="T50" s="289">
        <v>13.5</v>
      </c>
      <c r="U50" s="290"/>
      <c r="V50" s="291"/>
    </row>
    <row r="51" spans="3:25" ht="18" customHeight="1" x14ac:dyDescent="0.3">
      <c r="C51" s="406" t="s">
        <v>291</v>
      </c>
      <c r="D51" s="402"/>
      <c r="E51" s="405">
        <v>18.5</v>
      </c>
      <c r="F51" s="405">
        <v>17.2</v>
      </c>
      <c r="G51" s="405">
        <v>4800</v>
      </c>
      <c r="R51" s="76" t="s">
        <v>116</v>
      </c>
      <c r="S51" s="77" t="s">
        <v>114</v>
      </c>
      <c r="T51" s="289">
        <v>21</v>
      </c>
      <c r="U51" s="290"/>
      <c r="V51" s="291"/>
    </row>
    <row r="52" spans="3:25" ht="18" customHeight="1" x14ac:dyDescent="0.3">
      <c r="C52" s="406" t="s">
        <v>357</v>
      </c>
      <c r="D52" s="402"/>
      <c r="E52" s="405">
        <v>24</v>
      </c>
      <c r="F52" s="405">
        <v>20</v>
      </c>
      <c r="G52" s="405">
        <v>5600</v>
      </c>
      <c r="R52" s="76" t="s">
        <v>117</v>
      </c>
      <c r="S52" s="77" t="s">
        <v>114</v>
      </c>
      <c r="T52" s="289">
        <v>30</v>
      </c>
      <c r="U52" s="290"/>
      <c r="V52" s="291"/>
    </row>
    <row r="53" spans="3:25" ht="18.75" customHeight="1" thickBot="1" x14ac:dyDescent="0.35">
      <c r="C53" s="406" t="s">
        <v>358</v>
      </c>
      <c r="D53" s="402"/>
      <c r="E53" s="405">
        <v>27</v>
      </c>
      <c r="F53" s="405">
        <v>24</v>
      </c>
      <c r="G53" s="405">
        <v>6720</v>
      </c>
      <c r="I53" s="263"/>
      <c r="J53" s="263"/>
      <c r="K53" s="263"/>
      <c r="L53" s="263"/>
      <c r="M53" s="263"/>
      <c r="N53" s="263"/>
      <c r="O53" s="160"/>
      <c r="P53" s="161">
        <v>280</v>
      </c>
      <c r="R53" s="78" t="s">
        <v>118</v>
      </c>
      <c r="S53" s="79" t="s">
        <v>114</v>
      </c>
      <c r="T53" s="295">
        <v>38</v>
      </c>
      <c r="U53" s="296"/>
      <c r="V53" s="297"/>
    </row>
    <row r="54" spans="3:25" ht="18.75" customHeight="1" x14ac:dyDescent="0.3">
      <c r="C54" s="388" t="s">
        <v>248</v>
      </c>
      <c r="D54" s="389"/>
      <c r="E54" s="389"/>
      <c r="F54" s="389"/>
      <c r="G54" s="390"/>
      <c r="I54" s="162"/>
      <c r="J54" s="162"/>
      <c r="K54" s="162"/>
      <c r="L54" s="162"/>
      <c r="M54" s="162"/>
      <c r="N54" s="163"/>
      <c r="O54" s="164"/>
      <c r="P54" s="165"/>
    </row>
    <row r="55" spans="3:25" ht="18.75" customHeight="1" x14ac:dyDescent="0.3">
      <c r="C55" s="407" t="s">
        <v>363</v>
      </c>
      <c r="D55" s="381" t="s">
        <v>249</v>
      </c>
      <c r="E55" s="384">
        <v>150</v>
      </c>
      <c r="F55" s="384">
        <v>140</v>
      </c>
      <c r="G55" s="384">
        <v>135</v>
      </c>
      <c r="I55" s="263"/>
      <c r="J55" s="263"/>
      <c r="K55" s="263"/>
      <c r="L55" s="263"/>
      <c r="M55" s="263"/>
      <c r="N55" s="263"/>
      <c r="O55" s="166"/>
      <c r="P55" s="161"/>
    </row>
    <row r="56" spans="3:25" ht="18.75" customHeight="1" x14ac:dyDescent="0.3">
      <c r="C56" s="383" t="s">
        <v>250</v>
      </c>
      <c r="D56" s="381"/>
      <c r="E56" s="384">
        <v>45</v>
      </c>
      <c r="F56" s="384">
        <v>44</v>
      </c>
      <c r="G56" s="384">
        <v>42</v>
      </c>
      <c r="I56" s="162"/>
      <c r="J56" s="162"/>
      <c r="K56" s="162"/>
      <c r="L56" s="162"/>
      <c r="M56" s="162"/>
      <c r="N56" s="163"/>
      <c r="O56" s="164"/>
      <c r="P56" s="165"/>
      <c r="R56" s="157"/>
      <c r="S56" s="7"/>
    </row>
    <row r="57" spans="3:25" ht="18.75" customHeight="1" x14ac:dyDescent="0.3">
      <c r="C57" s="383" t="s">
        <v>251</v>
      </c>
      <c r="D57" s="381" t="s">
        <v>6</v>
      </c>
      <c r="E57" s="384">
        <v>120</v>
      </c>
      <c r="F57" s="384">
        <v>115</v>
      </c>
      <c r="G57" s="384">
        <v>110</v>
      </c>
      <c r="I57" s="263" t="s">
        <v>265</v>
      </c>
      <c r="J57" s="263"/>
      <c r="K57" s="263"/>
      <c r="L57" s="263"/>
      <c r="M57" s="263"/>
      <c r="N57" s="263"/>
      <c r="O57" s="166"/>
      <c r="P57" s="161">
        <v>300</v>
      </c>
      <c r="R57" s="9"/>
      <c r="S57" s="7"/>
      <c r="X57" s="189"/>
      <c r="Y57" s="190"/>
    </row>
    <row r="58" spans="3:25" ht="18.75" customHeight="1" x14ac:dyDescent="0.3">
      <c r="C58" s="383" t="s">
        <v>252</v>
      </c>
      <c r="D58" s="381" t="s">
        <v>6</v>
      </c>
      <c r="E58" s="384"/>
      <c r="F58" s="384"/>
      <c r="G58" s="384"/>
      <c r="I58" s="162"/>
      <c r="J58" s="162"/>
      <c r="K58" s="162"/>
      <c r="L58" s="162"/>
      <c r="M58" s="162"/>
      <c r="N58" s="163"/>
      <c r="O58" s="164"/>
      <c r="P58" s="165"/>
      <c r="R58" s="158"/>
      <c r="S58" s="7"/>
      <c r="T58" s="158"/>
      <c r="U58" s="7"/>
      <c r="X58" s="189"/>
      <c r="Y58" s="190"/>
    </row>
    <row r="59" spans="3:25" ht="18.75" customHeight="1" x14ac:dyDescent="0.3">
      <c r="C59" s="383" t="s">
        <v>253</v>
      </c>
      <c r="D59" s="381" t="s">
        <v>6</v>
      </c>
      <c r="E59" s="384">
        <v>110</v>
      </c>
      <c r="F59" s="384">
        <v>105</v>
      </c>
      <c r="G59" s="384">
        <v>100</v>
      </c>
      <c r="I59" s="263" t="s">
        <v>273</v>
      </c>
      <c r="J59" s="263"/>
      <c r="K59" s="263"/>
      <c r="L59" s="263"/>
      <c r="M59" s="263"/>
      <c r="N59" s="263"/>
      <c r="O59" s="166"/>
      <c r="P59" s="161">
        <v>320</v>
      </c>
      <c r="X59" s="145"/>
    </row>
    <row r="60" spans="3:25" ht="18.75" customHeight="1" x14ac:dyDescent="0.25">
      <c r="C60" s="383" t="s">
        <v>254</v>
      </c>
      <c r="D60" s="381" t="s">
        <v>6</v>
      </c>
      <c r="E60" s="384"/>
      <c r="F60" s="384"/>
      <c r="G60" s="384"/>
      <c r="I60" s="167" t="s">
        <v>246</v>
      </c>
      <c r="J60" s="7"/>
      <c r="N60"/>
      <c r="R60" s="158"/>
    </row>
    <row r="61" spans="3:25" ht="18.75" customHeight="1" x14ac:dyDescent="0.25">
      <c r="C61" s="383" t="s">
        <v>271</v>
      </c>
      <c r="D61" s="381"/>
      <c r="E61" s="408">
        <v>3100</v>
      </c>
      <c r="F61" s="409"/>
      <c r="G61" s="410"/>
      <c r="I61" s="168" t="s">
        <v>170</v>
      </c>
      <c r="J61" s="7"/>
      <c r="N61"/>
    </row>
    <row r="62" spans="3:25" ht="18.75" customHeight="1" x14ac:dyDescent="0.25">
      <c r="C62" s="383" t="s">
        <v>262</v>
      </c>
      <c r="D62" s="381" t="s">
        <v>6</v>
      </c>
      <c r="E62" s="384"/>
      <c r="F62" s="384"/>
      <c r="G62" s="384">
        <v>100</v>
      </c>
      <c r="I62" s="97" t="s">
        <v>171</v>
      </c>
      <c r="J62" s="96"/>
      <c r="K62" s="95"/>
      <c r="N62"/>
      <c r="T62" s="190"/>
    </row>
    <row r="63" spans="3:25" ht="18.75" customHeight="1" x14ac:dyDescent="0.25">
      <c r="C63" s="383" t="s">
        <v>263</v>
      </c>
      <c r="D63" s="381" t="s">
        <v>6</v>
      </c>
      <c r="E63" s="384"/>
      <c r="F63" s="384"/>
      <c r="G63" s="384">
        <v>87</v>
      </c>
      <c r="I63" s="189"/>
      <c r="J63" s="190"/>
      <c r="K63" s="190"/>
      <c r="T63" s="190"/>
    </row>
    <row r="66" spans="9:14" ht="18.75" customHeight="1" x14ac:dyDescent="0.25">
      <c r="N66"/>
    </row>
    <row r="67" spans="9:14" ht="18.75" customHeight="1" x14ac:dyDescent="0.25">
      <c r="N67"/>
    </row>
    <row r="68" spans="9:14" ht="39" customHeight="1" x14ac:dyDescent="0.25"/>
    <row r="69" spans="9:14" ht="18.75" customHeight="1" x14ac:dyDescent="0.3">
      <c r="I69" s="146"/>
      <c r="J69" s="146"/>
      <c r="K69" s="146"/>
      <c r="L69" s="146"/>
      <c r="M69" s="146"/>
    </row>
    <row r="70" spans="9:14" ht="18.75" customHeight="1" x14ac:dyDescent="0.3">
      <c r="I70" s="146"/>
      <c r="J70" s="146"/>
      <c r="K70" s="146"/>
      <c r="L70" s="146"/>
      <c r="M70" s="146"/>
    </row>
    <row r="71" spans="9:14" ht="18.75" customHeight="1" x14ac:dyDescent="0.3">
      <c r="I71" s="146"/>
      <c r="J71" s="146"/>
      <c r="K71" s="146"/>
      <c r="L71" s="146"/>
      <c r="M71" s="146"/>
    </row>
  </sheetData>
  <sheetProtection selectLockedCells="1" selectUnlockedCells="1"/>
  <mergeCells count="76">
    <mergeCell ref="I23:L23"/>
    <mergeCell ref="N14:O14"/>
    <mergeCell ref="R3:U4"/>
    <mergeCell ref="R7:V7"/>
    <mergeCell ref="I19:M19"/>
    <mergeCell ref="L3:M3"/>
    <mergeCell ref="N19:O19"/>
    <mergeCell ref="I20:M20"/>
    <mergeCell ref="N11:O11"/>
    <mergeCell ref="N18:O18"/>
    <mergeCell ref="N20:O20"/>
    <mergeCell ref="I18:M18"/>
    <mergeCell ref="I22:K22"/>
    <mergeCell ref="N23:O23"/>
    <mergeCell ref="I57:N57"/>
    <mergeCell ref="T50:V50"/>
    <mergeCell ref="T51:V51"/>
    <mergeCell ref="T52:V52"/>
    <mergeCell ref="I47:L47"/>
    <mergeCell ref="N47:O47"/>
    <mergeCell ref="T49:V49"/>
    <mergeCell ref="I50:N50"/>
    <mergeCell ref="T53:V53"/>
    <mergeCell ref="I48:P48"/>
    <mergeCell ref="I55:N55"/>
    <mergeCell ref="I53:N53"/>
    <mergeCell ref="I41:L41"/>
    <mergeCell ref="I46:L46"/>
    <mergeCell ref="N46:O46"/>
    <mergeCell ref="I37:L37"/>
    <mergeCell ref="N37:O37"/>
    <mergeCell ref="I38:L38"/>
    <mergeCell ref="N38:O38"/>
    <mergeCell ref="I39:L39"/>
    <mergeCell ref="N39:O39"/>
    <mergeCell ref="N41:O41"/>
    <mergeCell ref="N40:O40"/>
    <mergeCell ref="I36:P36"/>
    <mergeCell ref="N32:O32"/>
    <mergeCell ref="I33:L33"/>
    <mergeCell ref="I28:L28"/>
    <mergeCell ref="N28:O28"/>
    <mergeCell ref="I34:L34"/>
    <mergeCell ref="N34:O34"/>
    <mergeCell ref="C11:G11"/>
    <mergeCell ref="I12:M12"/>
    <mergeCell ref="N31:O31"/>
    <mergeCell ref="N33:O33"/>
    <mergeCell ref="N25:O25"/>
    <mergeCell ref="I26:L26"/>
    <mergeCell ref="N26:O26"/>
    <mergeCell ref="N12:O12"/>
    <mergeCell ref="N13:O13"/>
    <mergeCell ref="I17:M17"/>
    <mergeCell ref="N17:O17"/>
    <mergeCell ref="I24:L24"/>
    <mergeCell ref="N24:O24"/>
    <mergeCell ref="I27:K27"/>
    <mergeCell ref="I30:K30"/>
    <mergeCell ref="I13:M13"/>
    <mergeCell ref="E61:G61"/>
    <mergeCell ref="L4:M4"/>
    <mergeCell ref="L5:M5"/>
    <mergeCell ref="L6:M6"/>
    <mergeCell ref="C18:G18"/>
    <mergeCell ref="C54:G54"/>
    <mergeCell ref="I40:L40"/>
    <mergeCell ref="I32:L32"/>
    <mergeCell ref="I31:L31"/>
    <mergeCell ref="I25:L25"/>
    <mergeCell ref="C2:E8"/>
    <mergeCell ref="I11:M11"/>
    <mergeCell ref="I14:M14"/>
    <mergeCell ref="I10:K10"/>
    <mergeCell ref="C9:G9"/>
    <mergeCell ref="I59:N59"/>
  </mergeCells>
  <phoneticPr fontId="6" type="noConversion"/>
  <pageMargins left="0.23622047244094491" right="0.23622047244094491" top="0.74803149606299213" bottom="0.74803149606299213" header="0.51181102362204722" footer="0.51181102362204722"/>
  <pageSetup paperSize="9" scale="47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5"/>
  <sheetViews>
    <sheetView zoomScale="85" zoomScaleNormal="85" workbookViewId="0">
      <selection activeCell="A17" sqref="A17:E17"/>
    </sheetView>
  </sheetViews>
  <sheetFormatPr defaultRowHeight="15" x14ac:dyDescent="0.25"/>
  <cols>
    <col min="4" max="4" width="9.140625" customWidth="1"/>
    <col min="5" max="5" width="19.5703125" customWidth="1"/>
    <col min="6" max="6" width="10.28515625" customWidth="1"/>
    <col min="7" max="7" width="9.140625" hidden="1" customWidth="1"/>
    <col min="8" max="8" width="10.5703125" customWidth="1"/>
    <col min="9" max="9" width="6.42578125" customWidth="1"/>
    <col min="10" max="10" width="17.5703125" customWidth="1"/>
    <col min="11" max="11" width="18" customWidth="1"/>
    <col min="16" max="16" width="15.28515625" customWidth="1"/>
    <col min="17" max="17" width="12" bestFit="1" customWidth="1"/>
    <col min="18" max="18" width="29" customWidth="1"/>
    <col min="19" max="19" width="8.5703125" customWidth="1"/>
    <col min="20" max="20" width="15.140625" customWidth="1"/>
    <col min="22" max="22" width="13.85546875" customWidth="1"/>
    <col min="23" max="23" width="15" customWidth="1"/>
    <col min="24" max="24" width="38" customWidth="1"/>
    <col min="25" max="25" width="4.5703125" customWidth="1"/>
    <col min="26" max="26" width="14.140625" customWidth="1"/>
  </cols>
  <sheetData>
    <row r="1" spans="1:26" ht="9.75" customHeight="1" thickBot="1" x14ac:dyDescent="0.3"/>
    <row r="2" spans="1:26" ht="30" customHeight="1" x14ac:dyDescent="0.3">
      <c r="A2" s="324" t="s">
        <v>119</v>
      </c>
      <c r="B2" s="325"/>
      <c r="C2" s="325"/>
      <c r="D2" s="325"/>
      <c r="E2" s="325"/>
      <c r="F2" s="326" t="s">
        <v>53</v>
      </c>
      <c r="G2" s="326"/>
      <c r="H2" s="71">
        <v>320</v>
      </c>
      <c r="J2" s="226"/>
      <c r="K2" s="227"/>
      <c r="L2" s="227"/>
      <c r="M2" s="228" t="s">
        <v>244</v>
      </c>
      <c r="N2" s="229" t="s">
        <v>245</v>
      </c>
      <c r="P2" s="98"/>
      <c r="Q2" s="304" t="s">
        <v>172</v>
      </c>
      <c r="R2" s="304"/>
      <c r="S2" s="304"/>
      <c r="T2" s="99"/>
      <c r="V2" s="100" t="s">
        <v>173</v>
      </c>
      <c r="W2" s="101"/>
      <c r="X2" s="102" t="s">
        <v>174</v>
      </c>
      <c r="Y2" s="101"/>
      <c r="Z2" s="101"/>
    </row>
    <row r="3" spans="1:26" ht="25.5" x14ac:dyDescent="0.3">
      <c r="A3" s="258" t="s">
        <v>120</v>
      </c>
      <c r="B3" s="259"/>
      <c r="C3" s="259"/>
      <c r="D3" s="259"/>
      <c r="E3" s="259"/>
      <c r="F3" s="266" t="s">
        <v>53</v>
      </c>
      <c r="G3" s="266"/>
      <c r="H3" s="27">
        <v>300</v>
      </c>
      <c r="J3" s="336" t="s">
        <v>136</v>
      </c>
      <c r="K3" s="337"/>
      <c r="L3" s="337"/>
      <c r="M3" s="337"/>
      <c r="N3" s="338"/>
      <c r="P3" s="327"/>
      <c r="Q3" s="103">
        <v>15845</v>
      </c>
      <c r="R3" s="104" t="s">
        <v>175</v>
      </c>
      <c r="S3" s="105" t="s">
        <v>53</v>
      </c>
      <c r="T3" s="106">
        <v>5</v>
      </c>
      <c r="V3" s="107" t="s">
        <v>176</v>
      </c>
      <c r="W3" s="107" t="s">
        <v>177</v>
      </c>
      <c r="X3" s="107" t="s">
        <v>178</v>
      </c>
      <c r="Y3" s="107" t="s">
        <v>179</v>
      </c>
      <c r="Z3" s="101"/>
    </row>
    <row r="4" spans="1:26" ht="26.25" customHeight="1" x14ac:dyDescent="0.3">
      <c r="A4" s="258" t="s">
        <v>121</v>
      </c>
      <c r="B4" s="259"/>
      <c r="C4" s="259"/>
      <c r="D4" s="259"/>
      <c r="E4" s="259"/>
      <c r="F4" s="266" t="s">
        <v>53</v>
      </c>
      <c r="G4" s="266"/>
      <c r="H4" s="27">
        <v>1000</v>
      </c>
      <c r="J4" s="342" t="s">
        <v>137</v>
      </c>
      <c r="K4" s="343"/>
      <c r="L4" s="41"/>
      <c r="M4" s="218">
        <f>2*N4</f>
        <v>55</v>
      </c>
      <c r="N4" s="219">
        <v>27.5</v>
      </c>
      <c r="P4" s="328"/>
      <c r="Q4" s="330">
        <v>15806</v>
      </c>
      <c r="R4" s="330" t="s">
        <v>180</v>
      </c>
      <c r="S4" s="332" t="s">
        <v>53</v>
      </c>
      <c r="T4" s="334">
        <v>11</v>
      </c>
      <c r="V4" s="108" t="s">
        <v>173</v>
      </c>
      <c r="W4" s="329" t="s">
        <v>181</v>
      </c>
      <c r="X4" s="329"/>
      <c r="Y4" s="109"/>
      <c r="Z4" s="99"/>
    </row>
    <row r="5" spans="1:26" ht="26.25" customHeight="1" x14ac:dyDescent="0.3">
      <c r="A5" s="258" t="s">
        <v>122</v>
      </c>
      <c r="B5" s="259"/>
      <c r="C5" s="259"/>
      <c r="D5" s="259"/>
      <c r="E5" s="259"/>
      <c r="F5" s="266" t="s">
        <v>53</v>
      </c>
      <c r="G5" s="266"/>
      <c r="H5" s="27">
        <v>1300</v>
      </c>
      <c r="J5" s="342" t="s">
        <v>138</v>
      </c>
      <c r="K5" s="343"/>
      <c r="L5" s="41"/>
      <c r="M5" s="218">
        <v>41.5</v>
      </c>
      <c r="N5" s="219">
        <v>27.5</v>
      </c>
      <c r="P5" s="328"/>
      <c r="Q5" s="331"/>
      <c r="R5" s="331"/>
      <c r="S5" s="333"/>
      <c r="T5" s="335"/>
      <c r="V5" s="306"/>
      <c r="W5" s="104">
        <v>15793</v>
      </c>
      <c r="X5" s="104" t="s">
        <v>183</v>
      </c>
      <c r="Y5" s="110" t="s">
        <v>53</v>
      </c>
      <c r="Z5" s="123">
        <v>120</v>
      </c>
    </row>
    <row r="6" spans="1:26" ht="28.5" customHeight="1" x14ac:dyDescent="0.3">
      <c r="A6" s="72"/>
      <c r="B6" s="68"/>
      <c r="C6" s="68"/>
      <c r="D6" s="68"/>
      <c r="E6" s="68"/>
      <c r="F6" s="11"/>
      <c r="G6" s="11"/>
      <c r="H6" s="29"/>
      <c r="J6" s="342" t="s">
        <v>139</v>
      </c>
      <c r="K6" s="343"/>
      <c r="L6" s="41"/>
      <c r="M6" s="218">
        <v>55</v>
      </c>
      <c r="N6" s="219">
        <v>27.5</v>
      </c>
      <c r="P6" s="306"/>
      <c r="Q6" s="103">
        <v>15772</v>
      </c>
      <c r="R6" s="104" t="s">
        <v>184</v>
      </c>
      <c r="S6" s="105" t="s">
        <v>53</v>
      </c>
      <c r="T6" s="106">
        <v>40</v>
      </c>
      <c r="V6" s="306"/>
      <c r="W6" s="104">
        <v>15794</v>
      </c>
      <c r="X6" s="104" t="s">
        <v>185</v>
      </c>
      <c r="Y6" s="110" t="s">
        <v>53</v>
      </c>
      <c r="Z6" s="123">
        <v>190</v>
      </c>
    </row>
    <row r="7" spans="1:26" ht="23.25" customHeight="1" x14ac:dyDescent="0.35">
      <c r="A7" s="339" t="s">
        <v>123</v>
      </c>
      <c r="B7" s="340"/>
      <c r="C7" s="340"/>
      <c r="D7" s="340"/>
      <c r="E7" s="340"/>
      <c r="F7" s="340"/>
      <c r="G7" s="340"/>
      <c r="H7" s="341"/>
      <c r="J7" s="151" t="s">
        <v>140</v>
      </c>
      <c r="K7" s="152"/>
      <c r="L7" s="122"/>
      <c r="M7" s="220">
        <v>69</v>
      </c>
      <c r="N7" s="221">
        <v>27.5</v>
      </c>
      <c r="P7" s="306"/>
      <c r="Q7" s="111"/>
      <c r="R7" s="104" t="s">
        <v>182</v>
      </c>
      <c r="S7" s="105"/>
      <c r="T7" s="106"/>
      <c r="V7" s="306"/>
      <c r="W7" s="104">
        <v>15795</v>
      </c>
      <c r="X7" s="104" t="s">
        <v>186</v>
      </c>
      <c r="Y7" s="110" t="s">
        <v>53</v>
      </c>
      <c r="Z7" s="123">
        <v>380</v>
      </c>
    </row>
    <row r="8" spans="1:26" ht="30" customHeight="1" x14ac:dyDescent="0.3">
      <c r="A8" s="258" t="s">
        <v>124</v>
      </c>
      <c r="B8" s="259"/>
      <c r="C8" s="259"/>
      <c r="D8" s="259"/>
      <c r="E8" s="259"/>
      <c r="F8" s="265" t="s">
        <v>313</v>
      </c>
      <c r="G8" s="266"/>
      <c r="H8" s="216" t="s">
        <v>316</v>
      </c>
      <c r="J8" s="151" t="s">
        <v>141</v>
      </c>
      <c r="K8" s="152"/>
      <c r="L8" s="122"/>
      <c r="M8" s="220">
        <v>74</v>
      </c>
      <c r="N8" s="221">
        <v>27.5</v>
      </c>
      <c r="P8" s="306"/>
      <c r="Q8" s="103">
        <v>15777</v>
      </c>
      <c r="R8" s="104" t="s">
        <v>187</v>
      </c>
      <c r="S8" s="105" t="s">
        <v>53</v>
      </c>
      <c r="T8" s="106">
        <v>17</v>
      </c>
      <c r="V8" s="306"/>
      <c r="W8" s="104">
        <v>15796</v>
      </c>
      <c r="X8" s="104" t="s">
        <v>188</v>
      </c>
      <c r="Y8" s="110" t="s">
        <v>53</v>
      </c>
      <c r="Z8" s="123">
        <v>570</v>
      </c>
    </row>
    <row r="9" spans="1:26" ht="25.5" x14ac:dyDescent="0.3">
      <c r="A9" s="258" t="s">
        <v>125</v>
      </c>
      <c r="B9" s="259"/>
      <c r="C9" s="259"/>
      <c r="D9" s="259"/>
      <c r="E9" s="259"/>
      <c r="F9" s="265" t="s">
        <v>313</v>
      </c>
      <c r="G9" s="266"/>
      <c r="H9" s="216" t="s">
        <v>317</v>
      </c>
      <c r="J9" s="153" t="s">
        <v>142</v>
      </c>
      <c r="K9" s="152"/>
      <c r="L9" s="122"/>
      <c r="M9" s="220">
        <v>82.5</v>
      </c>
      <c r="N9" s="221">
        <v>27.5</v>
      </c>
      <c r="P9" s="306"/>
      <c r="Q9" s="103">
        <v>15776</v>
      </c>
      <c r="R9" s="104" t="s">
        <v>189</v>
      </c>
      <c r="S9" s="105" t="s">
        <v>53</v>
      </c>
      <c r="T9" s="106">
        <v>50</v>
      </c>
      <c r="V9" s="306"/>
      <c r="W9" s="104">
        <v>15797</v>
      </c>
      <c r="X9" s="104" t="s">
        <v>190</v>
      </c>
      <c r="Y9" s="110" t="s">
        <v>53</v>
      </c>
      <c r="Z9" s="123">
        <v>1200</v>
      </c>
    </row>
    <row r="10" spans="1:26" ht="32.25" customHeight="1" x14ac:dyDescent="0.3">
      <c r="A10" s="258" t="s">
        <v>126</v>
      </c>
      <c r="B10" s="259"/>
      <c r="C10" s="259"/>
      <c r="D10" s="259"/>
      <c r="E10" s="259"/>
      <c r="F10" s="265" t="s">
        <v>313</v>
      </c>
      <c r="G10" s="266"/>
      <c r="H10" s="216" t="s">
        <v>315</v>
      </c>
      <c r="J10" s="153" t="s">
        <v>143</v>
      </c>
      <c r="K10" s="152"/>
      <c r="L10" s="122"/>
      <c r="M10" s="220">
        <v>110</v>
      </c>
      <c r="N10" s="221">
        <v>27.5</v>
      </c>
      <c r="P10" s="306"/>
      <c r="Q10" s="103"/>
      <c r="R10" s="104" t="s">
        <v>182</v>
      </c>
      <c r="S10" s="105"/>
      <c r="T10" s="106"/>
      <c r="V10" s="108" t="s">
        <v>173</v>
      </c>
      <c r="W10" s="109"/>
      <c r="X10" s="112" t="s">
        <v>191</v>
      </c>
      <c r="Y10" s="109"/>
      <c r="Z10" s="99"/>
    </row>
    <row r="11" spans="1:26" ht="30" customHeight="1" x14ac:dyDescent="0.3">
      <c r="A11" s="344" t="s">
        <v>343</v>
      </c>
      <c r="B11" s="314"/>
      <c r="C11" s="314"/>
      <c r="D11" s="314"/>
      <c r="E11" s="314"/>
      <c r="F11" s="265" t="s">
        <v>313</v>
      </c>
      <c r="G11" s="266"/>
      <c r="H11" s="216" t="s">
        <v>342</v>
      </c>
      <c r="J11" s="345" t="s">
        <v>144</v>
      </c>
      <c r="K11" s="346"/>
      <c r="L11" s="346"/>
      <c r="M11" s="346"/>
      <c r="N11" s="347"/>
      <c r="P11" s="306"/>
      <c r="Q11" s="103">
        <v>15780</v>
      </c>
      <c r="R11" s="104" t="s">
        <v>192</v>
      </c>
      <c r="S11" s="105" t="s">
        <v>53</v>
      </c>
      <c r="T11" s="106">
        <v>12</v>
      </c>
      <c r="V11" s="306"/>
      <c r="W11" s="104">
        <v>15800</v>
      </c>
      <c r="X11" s="104" t="s">
        <v>193</v>
      </c>
      <c r="Y11" s="110" t="s">
        <v>53</v>
      </c>
      <c r="Z11" s="123">
        <v>480</v>
      </c>
    </row>
    <row r="12" spans="1:26" ht="29.25" customHeight="1" x14ac:dyDescent="0.3">
      <c r="A12" s="344" t="s">
        <v>344</v>
      </c>
      <c r="B12" s="314"/>
      <c r="C12" s="314"/>
      <c r="D12" s="314"/>
      <c r="E12" s="314"/>
      <c r="F12" s="265" t="s">
        <v>313</v>
      </c>
      <c r="G12" s="266"/>
      <c r="H12" s="216" t="s">
        <v>345</v>
      </c>
      <c r="J12" s="217" t="s">
        <v>335</v>
      </c>
      <c r="K12" s="49"/>
      <c r="L12" s="289" t="s">
        <v>336</v>
      </c>
      <c r="M12" s="290"/>
      <c r="N12" s="291"/>
      <c r="P12" s="306"/>
      <c r="Q12" s="103">
        <v>15778</v>
      </c>
      <c r="R12" s="104" t="s">
        <v>194</v>
      </c>
      <c r="S12" s="105" t="s">
        <v>53</v>
      </c>
      <c r="T12" s="106">
        <v>45</v>
      </c>
      <c r="V12" s="306"/>
      <c r="W12" s="104">
        <v>15801</v>
      </c>
      <c r="X12" s="104" t="s">
        <v>195</v>
      </c>
      <c r="Y12" s="110" t="s">
        <v>53</v>
      </c>
      <c r="Z12" s="123">
        <v>840</v>
      </c>
    </row>
    <row r="13" spans="1:26" ht="15" customHeight="1" x14ac:dyDescent="0.25">
      <c r="A13" s="264" t="s">
        <v>346</v>
      </c>
      <c r="B13" s="259"/>
      <c r="C13" s="259"/>
      <c r="D13" s="259"/>
      <c r="E13" s="259"/>
      <c r="F13" s="265" t="s">
        <v>313</v>
      </c>
      <c r="G13" s="266"/>
      <c r="H13" s="216" t="s">
        <v>347</v>
      </c>
      <c r="J13" s="217" t="s">
        <v>337</v>
      </c>
      <c r="K13" s="49"/>
      <c r="L13" s="357" t="s">
        <v>332</v>
      </c>
      <c r="M13" s="358"/>
      <c r="N13" s="359"/>
      <c r="P13" s="306"/>
      <c r="Q13" s="103"/>
      <c r="R13" s="104" t="s">
        <v>182</v>
      </c>
      <c r="S13" s="105"/>
      <c r="T13" s="106"/>
      <c r="V13" s="306"/>
      <c r="W13" s="104">
        <v>15802</v>
      </c>
      <c r="X13" s="104" t="s">
        <v>196</v>
      </c>
      <c r="Y13" s="110" t="s">
        <v>53</v>
      </c>
      <c r="Z13" s="123">
        <v>1280</v>
      </c>
    </row>
    <row r="14" spans="1:26" ht="25.5" x14ac:dyDescent="0.3">
      <c r="A14" s="366" t="s">
        <v>348</v>
      </c>
      <c r="B14" s="367"/>
      <c r="C14" s="367"/>
      <c r="D14" s="367"/>
      <c r="E14" s="368"/>
      <c r="F14" t="s">
        <v>313</v>
      </c>
      <c r="H14" s="230" t="s">
        <v>349</v>
      </c>
      <c r="J14" s="345" t="s">
        <v>145</v>
      </c>
      <c r="K14" s="346"/>
      <c r="L14" s="346"/>
      <c r="M14" s="346"/>
      <c r="N14" s="347"/>
      <c r="P14" s="306"/>
      <c r="Q14" s="103">
        <v>15812</v>
      </c>
      <c r="R14" s="104" t="s">
        <v>197</v>
      </c>
      <c r="S14" s="105" t="s">
        <v>53</v>
      </c>
      <c r="T14" s="106">
        <v>15</v>
      </c>
      <c r="V14" s="306"/>
      <c r="W14" s="104">
        <v>15803</v>
      </c>
      <c r="X14" s="104" t="s">
        <v>198</v>
      </c>
      <c r="Y14" s="110" t="s">
        <v>53</v>
      </c>
      <c r="Z14" s="123">
        <v>2500</v>
      </c>
    </row>
    <row r="15" spans="1:26" ht="45" customHeight="1" x14ac:dyDescent="0.3">
      <c r="A15" s="264" t="s">
        <v>356</v>
      </c>
      <c r="B15" s="259"/>
      <c r="C15" s="259"/>
      <c r="D15" s="259"/>
      <c r="E15" s="259"/>
      <c r="F15" s="265" t="s">
        <v>352</v>
      </c>
      <c r="G15" s="266"/>
      <c r="H15" s="216" t="s">
        <v>353</v>
      </c>
      <c r="J15" s="76" t="s">
        <v>330</v>
      </c>
      <c r="K15" s="77"/>
      <c r="L15" s="289" t="s">
        <v>331</v>
      </c>
      <c r="M15" s="290"/>
      <c r="N15" s="291"/>
      <c r="P15" s="306"/>
      <c r="Q15" s="103">
        <v>15781</v>
      </c>
      <c r="R15" s="104" t="s">
        <v>199</v>
      </c>
      <c r="S15" s="105" t="s">
        <v>53</v>
      </c>
      <c r="T15" s="106">
        <v>52</v>
      </c>
      <c r="V15" s="98"/>
      <c r="W15" s="113"/>
      <c r="X15" s="304" t="s">
        <v>200</v>
      </c>
      <c r="Y15" s="304"/>
      <c r="Z15" s="305"/>
    </row>
    <row r="16" spans="1:26" ht="21.75" customHeight="1" x14ac:dyDescent="0.3">
      <c r="A16" s="314" t="s">
        <v>355</v>
      </c>
      <c r="B16" s="314"/>
      <c r="C16" s="314"/>
      <c r="D16" s="314"/>
      <c r="E16" s="314"/>
      <c r="F16" s="215" t="s">
        <v>313</v>
      </c>
      <c r="G16" s="214"/>
      <c r="H16" s="234" t="s">
        <v>314</v>
      </c>
      <c r="J16" s="76" t="s">
        <v>333</v>
      </c>
      <c r="K16" s="77"/>
      <c r="L16" s="289" t="s">
        <v>332</v>
      </c>
      <c r="M16" s="290"/>
      <c r="N16" s="291"/>
      <c r="P16" s="306"/>
      <c r="Q16" s="103"/>
      <c r="R16" s="104" t="s">
        <v>182</v>
      </c>
      <c r="S16" s="105"/>
      <c r="T16" s="106"/>
      <c r="V16" s="321"/>
      <c r="W16" s="104">
        <v>15761</v>
      </c>
      <c r="X16" s="104" t="s">
        <v>201</v>
      </c>
      <c r="Y16" s="110" t="s">
        <v>53</v>
      </c>
      <c r="Z16" s="123">
        <v>16</v>
      </c>
    </row>
    <row r="17" spans="1:26" ht="25.5" customHeight="1" x14ac:dyDescent="0.3">
      <c r="A17" s="311" t="s">
        <v>256</v>
      </c>
      <c r="B17" s="259"/>
      <c r="C17" s="259"/>
      <c r="D17" s="259"/>
      <c r="E17" s="259"/>
      <c r="F17" s="279" t="s">
        <v>53</v>
      </c>
      <c r="G17" s="280"/>
      <c r="H17" s="150">
        <v>180</v>
      </c>
      <c r="J17" s="76" t="s">
        <v>334</v>
      </c>
      <c r="K17" s="77"/>
      <c r="L17" s="289" t="s">
        <v>338</v>
      </c>
      <c r="M17" s="290"/>
      <c r="N17" s="291"/>
      <c r="P17" s="306"/>
      <c r="Q17" s="103">
        <v>15810</v>
      </c>
      <c r="R17" s="104" t="s">
        <v>202</v>
      </c>
      <c r="S17" s="105" t="s">
        <v>53</v>
      </c>
      <c r="T17" s="106">
        <v>40</v>
      </c>
      <c r="V17" s="322"/>
      <c r="W17" s="104">
        <v>15762</v>
      </c>
      <c r="X17" s="104" t="s">
        <v>203</v>
      </c>
      <c r="Y17" s="110" t="s">
        <v>53</v>
      </c>
      <c r="Z17" s="123">
        <v>21</v>
      </c>
    </row>
    <row r="18" spans="1:26" ht="25.5" customHeight="1" x14ac:dyDescent="0.35">
      <c r="A18" s="311" t="s">
        <v>257</v>
      </c>
      <c r="B18" s="259"/>
      <c r="C18" s="259"/>
      <c r="D18" s="259"/>
      <c r="E18" s="259"/>
      <c r="F18" s="279" t="s">
        <v>53</v>
      </c>
      <c r="G18" s="280"/>
      <c r="H18" s="150">
        <v>120</v>
      </c>
      <c r="J18" s="360" t="s">
        <v>146</v>
      </c>
      <c r="K18" s="361"/>
      <c r="L18" s="361"/>
      <c r="M18" s="361"/>
      <c r="N18" s="362"/>
      <c r="P18" s="306"/>
      <c r="Q18" s="103">
        <v>15784</v>
      </c>
      <c r="R18" s="104" t="s">
        <v>204</v>
      </c>
      <c r="S18" s="105" t="s">
        <v>53</v>
      </c>
      <c r="T18" s="106">
        <v>110</v>
      </c>
      <c r="V18" s="322"/>
      <c r="W18" s="104">
        <v>15763</v>
      </c>
      <c r="X18" s="104" t="s">
        <v>205</v>
      </c>
      <c r="Y18" s="110" t="s">
        <v>53</v>
      </c>
      <c r="Z18" s="123">
        <v>34</v>
      </c>
    </row>
    <row r="19" spans="1:26" ht="25.5" customHeight="1" x14ac:dyDescent="0.3">
      <c r="A19" s="311" t="s">
        <v>258</v>
      </c>
      <c r="B19" s="259"/>
      <c r="C19" s="259"/>
      <c r="D19" s="259"/>
      <c r="E19" s="259"/>
      <c r="F19" s="279" t="s">
        <v>53</v>
      </c>
      <c r="G19" s="280"/>
      <c r="H19" s="150">
        <v>80</v>
      </c>
      <c r="J19" s="312" t="s">
        <v>321</v>
      </c>
      <c r="K19" s="313"/>
      <c r="L19" s="315" t="s">
        <v>322</v>
      </c>
      <c r="M19" s="316"/>
      <c r="N19" s="317"/>
      <c r="P19" s="306"/>
      <c r="Q19" s="103"/>
      <c r="R19" s="104" t="s">
        <v>182</v>
      </c>
      <c r="S19" s="105"/>
      <c r="T19" s="106"/>
      <c r="V19" s="322"/>
      <c r="W19" s="104">
        <v>15764</v>
      </c>
      <c r="X19" s="104" t="s">
        <v>206</v>
      </c>
      <c r="Y19" s="110" t="s">
        <v>53</v>
      </c>
      <c r="Z19" s="123">
        <v>45</v>
      </c>
    </row>
    <row r="20" spans="1:26" ht="25.5" x14ac:dyDescent="0.3">
      <c r="A20" s="258" t="s">
        <v>127</v>
      </c>
      <c r="B20" s="259"/>
      <c r="C20" s="259"/>
      <c r="D20" s="259"/>
      <c r="E20" s="259"/>
      <c r="F20" s="266" t="s">
        <v>53</v>
      </c>
      <c r="G20" s="266"/>
      <c r="H20" s="27">
        <v>90</v>
      </c>
      <c r="J20" s="312" t="s">
        <v>323</v>
      </c>
      <c r="K20" s="313"/>
      <c r="L20" s="363" t="s">
        <v>324</v>
      </c>
      <c r="M20" s="364"/>
      <c r="N20" s="365"/>
      <c r="P20" s="306"/>
      <c r="Q20" s="103">
        <v>15787</v>
      </c>
      <c r="R20" s="104" t="s">
        <v>207</v>
      </c>
      <c r="S20" s="105" t="s">
        <v>53</v>
      </c>
      <c r="T20" s="106">
        <v>30</v>
      </c>
      <c r="V20" s="322"/>
      <c r="W20" s="104">
        <v>15765</v>
      </c>
      <c r="X20" s="104" t="s">
        <v>208</v>
      </c>
      <c r="Y20" s="110" t="s">
        <v>53</v>
      </c>
      <c r="Z20" s="123">
        <v>62</v>
      </c>
    </row>
    <row r="21" spans="1:26" ht="25.5" x14ac:dyDescent="0.3">
      <c r="A21" s="258" t="s">
        <v>128</v>
      </c>
      <c r="B21" s="259"/>
      <c r="C21" s="259"/>
      <c r="D21" s="259"/>
      <c r="E21" s="259"/>
      <c r="F21" s="266" t="s">
        <v>53</v>
      </c>
      <c r="G21" s="266"/>
      <c r="H21" s="27">
        <v>59</v>
      </c>
      <c r="J21" s="312" t="s">
        <v>325</v>
      </c>
      <c r="K21" s="313"/>
      <c r="L21" s="363" t="s">
        <v>326</v>
      </c>
      <c r="M21" s="364"/>
      <c r="N21" s="365"/>
      <c r="P21" s="306"/>
      <c r="Q21" s="103">
        <v>15786</v>
      </c>
      <c r="R21" s="104" t="s">
        <v>209</v>
      </c>
      <c r="S21" s="105" t="s">
        <v>53</v>
      </c>
      <c r="T21" s="106">
        <v>60</v>
      </c>
      <c r="V21" s="322"/>
      <c r="W21" s="104">
        <v>15766</v>
      </c>
      <c r="X21" s="104" t="s">
        <v>210</v>
      </c>
      <c r="Y21" s="110" t="s">
        <v>53</v>
      </c>
      <c r="Z21" s="123">
        <v>80</v>
      </c>
    </row>
    <row r="22" spans="1:26" ht="25.5" x14ac:dyDescent="0.35">
      <c r="A22" s="258" t="s">
        <v>129</v>
      </c>
      <c r="B22" s="259"/>
      <c r="C22" s="259"/>
      <c r="D22" s="259"/>
      <c r="E22" s="259"/>
      <c r="F22" s="266" t="s">
        <v>53</v>
      </c>
      <c r="G22" s="266"/>
      <c r="H22" s="27">
        <v>37</v>
      </c>
      <c r="J22" s="375" t="s">
        <v>327</v>
      </c>
      <c r="K22" s="361"/>
      <c r="L22" s="361"/>
      <c r="M22" s="361"/>
      <c r="N22" s="376"/>
      <c r="P22" s="306"/>
      <c r="Q22" s="103">
        <v>15789</v>
      </c>
      <c r="R22" s="104" t="s">
        <v>211</v>
      </c>
      <c r="S22" s="105" t="s">
        <v>53</v>
      </c>
      <c r="T22" s="106">
        <v>70</v>
      </c>
      <c r="V22" s="322"/>
      <c r="W22" s="104">
        <v>15767</v>
      </c>
      <c r="X22" s="104" t="s">
        <v>212</v>
      </c>
      <c r="Y22" s="110" t="s">
        <v>53</v>
      </c>
      <c r="Z22" s="123">
        <v>104</v>
      </c>
    </row>
    <row r="23" spans="1:26" ht="25.5" x14ac:dyDescent="0.3">
      <c r="A23" s="92" t="s">
        <v>130</v>
      </c>
      <c r="B23" s="93"/>
      <c r="C23" s="93"/>
      <c r="D23" s="94"/>
      <c r="E23" s="53"/>
      <c r="H23" s="34">
        <v>10</v>
      </c>
      <c r="J23" s="312" t="s">
        <v>328</v>
      </c>
      <c r="K23" s="313"/>
      <c r="L23" s="363" t="s">
        <v>339</v>
      </c>
      <c r="M23" s="364"/>
      <c r="N23" s="365"/>
      <c r="P23" s="306"/>
      <c r="Q23" s="103"/>
      <c r="R23" s="104" t="s">
        <v>182</v>
      </c>
      <c r="S23" s="105"/>
      <c r="T23" s="106"/>
      <c r="V23" s="323"/>
      <c r="W23" s="104">
        <v>15768</v>
      </c>
      <c r="X23" s="104" t="s">
        <v>213</v>
      </c>
      <c r="Y23" s="110" t="s">
        <v>53</v>
      </c>
      <c r="Z23" s="123">
        <v>150</v>
      </c>
    </row>
    <row r="24" spans="1:26" ht="39" customHeight="1" x14ac:dyDescent="0.3">
      <c r="A24" s="371" t="s">
        <v>309</v>
      </c>
      <c r="B24" s="371"/>
      <c r="C24" s="371"/>
      <c r="D24" s="371"/>
      <c r="E24" s="371"/>
      <c r="F24" s="205" t="s">
        <v>53</v>
      </c>
      <c r="G24" s="205"/>
      <c r="H24" s="206" t="s">
        <v>318</v>
      </c>
      <c r="J24" s="312" t="s">
        <v>329</v>
      </c>
      <c r="K24" s="313"/>
      <c r="L24" s="363" t="s">
        <v>340</v>
      </c>
      <c r="M24" s="364"/>
      <c r="N24" s="365"/>
      <c r="P24" s="306"/>
      <c r="Q24" s="103">
        <v>15785</v>
      </c>
      <c r="R24" s="104" t="s">
        <v>214</v>
      </c>
      <c r="S24" s="105" t="s">
        <v>53</v>
      </c>
      <c r="T24" s="106">
        <v>30</v>
      </c>
      <c r="V24" s="98"/>
      <c r="W24" s="113"/>
      <c r="X24" s="113" t="s">
        <v>215</v>
      </c>
      <c r="Y24" s="113"/>
      <c r="Z24" s="114"/>
    </row>
    <row r="25" spans="1:26" ht="25.5" x14ac:dyDescent="0.35">
      <c r="A25" s="371" t="s">
        <v>310</v>
      </c>
      <c r="B25" s="371"/>
      <c r="C25" s="371"/>
      <c r="D25" s="371"/>
      <c r="E25" s="371"/>
      <c r="F25" s="205" t="s">
        <v>53</v>
      </c>
      <c r="G25" s="205"/>
      <c r="H25" s="206" t="s">
        <v>320</v>
      </c>
      <c r="J25" s="360" t="s">
        <v>147</v>
      </c>
      <c r="K25" s="361"/>
      <c r="L25" s="361"/>
      <c r="M25" s="361"/>
      <c r="N25" s="362"/>
      <c r="P25" s="306"/>
      <c r="Q25" s="103">
        <v>15788</v>
      </c>
      <c r="R25" s="104" t="s">
        <v>216</v>
      </c>
      <c r="S25" s="105" t="s">
        <v>53</v>
      </c>
      <c r="T25" s="106">
        <v>55</v>
      </c>
      <c r="V25" s="306"/>
      <c r="W25" s="104">
        <v>15754</v>
      </c>
      <c r="X25" s="104" t="s">
        <v>217</v>
      </c>
      <c r="Y25" s="110" t="s">
        <v>53</v>
      </c>
      <c r="Z25" s="115" t="s">
        <v>218</v>
      </c>
    </row>
    <row r="26" spans="1:26" ht="25.5" x14ac:dyDescent="0.3">
      <c r="A26" s="371" t="s">
        <v>311</v>
      </c>
      <c r="B26" s="371"/>
      <c r="C26" s="371"/>
      <c r="D26" s="371"/>
      <c r="E26" s="371"/>
      <c r="F26" s="348" t="s">
        <v>53</v>
      </c>
      <c r="G26" s="348"/>
      <c r="H26" s="206" t="s">
        <v>318</v>
      </c>
      <c r="J26" s="76" t="s">
        <v>148</v>
      </c>
      <c r="K26" s="69"/>
      <c r="L26" s="54"/>
      <c r="M26" s="42">
        <v>100</v>
      </c>
      <c r="N26" s="66">
        <v>33.299999999999997</v>
      </c>
      <c r="P26" s="306"/>
      <c r="Q26" s="103">
        <v>15790</v>
      </c>
      <c r="R26" s="104" t="s">
        <v>219</v>
      </c>
      <c r="S26" s="105" t="s">
        <v>53</v>
      </c>
      <c r="T26" s="106">
        <v>75</v>
      </c>
      <c r="V26" s="306"/>
      <c r="W26" s="104">
        <v>15755</v>
      </c>
      <c r="X26" s="104" t="s">
        <v>220</v>
      </c>
      <c r="Y26" s="110" t="s">
        <v>53</v>
      </c>
      <c r="Z26" s="115" t="s">
        <v>218</v>
      </c>
    </row>
    <row r="27" spans="1:26" ht="25.5" x14ac:dyDescent="0.3">
      <c r="A27" s="371" t="s">
        <v>312</v>
      </c>
      <c r="B27" s="371"/>
      <c r="C27" s="371"/>
      <c r="D27" s="371"/>
      <c r="E27" s="371"/>
      <c r="F27" s="205" t="s">
        <v>53</v>
      </c>
      <c r="G27" s="205"/>
      <c r="H27" s="206" t="s">
        <v>319</v>
      </c>
      <c r="J27" s="76" t="s">
        <v>149</v>
      </c>
      <c r="K27" s="69"/>
      <c r="L27" s="54"/>
      <c r="M27" s="42">
        <v>54</v>
      </c>
      <c r="N27" s="66">
        <v>18</v>
      </c>
      <c r="P27" s="306"/>
      <c r="Q27" s="103"/>
      <c r="R27" s="104" t="s">
        <v>182</v>
      </c>
      <c r="S27" s="116"/>
      <c r="T27" s="106"/>
      <c r="V27" s="306"/>
      <c r="W27" s="104">
        <v>15753</v>
      </c>
      <c r="X27" s="104" t="s">
        <v>221</v>
      </c>
      <c r="Y27" s="110" t="s">
        <v>53</v>
      </c>
      <c r="Z27" s="115" t="s">
        <v>218</v>
      </c>
    </row>
    <row r="28" spans="1:26" ht="25.5" x14ac:dyDescent="0.3">
      <c r="A28" s="318" t="s">
        <v>131</v>
      </c>
      <c r="B28" s="319"/>
      <c r="C28" s="319"/>
      <c r="D28" s="319"/>
      <c r="E28" s="320"/>
      <c r="F28" s="348" t="s">
        <v>53</v>
      </c>
      <c r="G28" s="348"/>
      <c r="H28" s="34">
        <v>1900</v>
      </c>
      <c r="J28" s="76" t="s">
        <v>150</v>
      </c>
      <c r="K28" s="69"/>
      <c r="L28" s="54"/>
      <c r="M28" s="42">
        <v>27</v>
      </c>
      <c r="N28" s="66">
        <v>9</v>
      </c>
      <c r="P28" s="117" t="s">
        <v>173</v>
      </c>
      <c r="Q28" s="109"/>
      <c r="R28" s="112" t="s">
        <v>222</v>
      </c>
      <c r="S28" s="109"/>
      <c r="T28" s="99"/>
      <c r="V28" s="306"/>
      <c r="W28" s="104">
        <v>15756</v>
      </c>
      <c r="X28" s="104" t="s">
        <v>223</v>
      </c>
      <c r="Y28" s="110" t="s">
        <v>53</v>
      </c>
      <c r="Z28" s="115" t="s">
        <v>218</v>
      </c>
    </row>
    <row r="29" spans="1:26" ht="25.5" x14ac:dyDescent="0.3">
      <c r="A29" s="318" t="s">
        <v>132</v>
      </c>
      <c r="B29" s="319"/>
      <c r="C29" s="319"/>
      <c r="D29" s="319"/>
      <c r="E29" s="320"/>
      <c r="F29" s="348" t="s">
        <v>53</v>
      </c>
      <c r="G29" s="348"/>
      <c r="H29" s="34">
        <v>1450</v>
      </c>
      <c r="J29" s="372" t="s">
        <v>151</v>
      </c>
      <c r="K29" s="373"/>
      <c r="L29" s="373"/>
      <c r="M29" s="373"/>
      <c r="N29" s="374"/>
      <c r="P29" s="307"/>
      <c r="Q29" s="104">
        <v>15982</v>
      </c>
      <c r="R29" s="118" t="s">
        <v>224</v>
      </c>
      <c r="S29" s="119" t="s">
        <v>53</v>
      </c>
      <c r="T29" s="106">
        <v>15</v>
      </c>
      <c r="V29" s="306"/>
      <c r="W29" s="104">
        <v>15757</v>
      </c>
      <c r="X29" s="104" t="s">
        <v>225</v>
      </c>
      <c r="Y29" s="110" t="s">
        <v>53</v>
      </c>
      <c r="Z29" s="115" t="s">
        <v>218</v>
      </c>
    </row>
    <row r="30" spans="1:26" ht="25.5" x14ac:dyDescent="0.3">
      <c r="A30" s="210" t="s">
        <v>306</v>
      </c>
      <c r="B30" s="211"/>
      <c r="C30" s="211"/>
      <c r="D30" s="212"/>
      <c r="E30" s="213"/>
      <c r="F30" s="348" t="s">
        <v>53</v>
      </c>
      <c r="G30" s="348"/>
      <c r="H30" s="34">
        <v>1400</v>
      </c>
      <c r="J30" s="76" t="s">
        <v>152</v>
      </c>
      <c r="K30" s="69"/>
      <c r="L30" s="70"/>
      <c r="M30" s="70"/>
      <c r="N30" s="75">
        <v>40</v>
      </c>
      <c r="P30" s="308"/>
      <c r="Q30" s="104"/>
      <c r="R30" s="118"/>
      <c r="S30" s="119"/>
      <c r="T30" s="106"/>
      <c r="V30" s="306"/>
      <c r="W30" s="104">
        <v>15758</v>
      </c>
      <c r="X30" s="104" t="s">
        <v>226</v>
      </c>
      <c r="Y30" s="110" t="s">
        <v>53</v>
      </c>
      <c r="Z30" s="115" t="s">
        <v>218</v>
      </c>
    </row>
    <row r="31" spans="1:26" ht="25.5" x14ac:dyDescent="0.3">
      <c r="A31" s="207" t="s">
        <v>133</v>
      </c>
      <c r="B31" s="208"/>
      <c r="C31" s="208"/>
      <c r="D31" s="209"/>
      <c r="E31" s="213"/>
      <c r="F31" s="348" t="s">
        <v>53</v>
      </c>
      <c r="G31" s="348"/>
      <c r="H31" s="34">
        <v>1600</v>
      </c>
      <c r="J31" s="76" t="s">
        <v>153</v>
      </c>
      <c r="K31" s="69"/>
      <c r="L31" s="54"/>
      <c r="M31" s="54"/>
      <c r="N31" s="74">
        <v>46.5</v>
      </c>
      <c r="P31" s="309"/>
      <c r="Q31" s="104">
        <v>15983</v>
      </c>
      <c r="R31" s="104" t="s">
        <v>227</v>
      </c>
      <c r="S31" s="120" t="s">
        <v>53</v>
      </c>
      <c r="T31" s="106">
        <v>50</v>
      </c>
      <c r="V31" s="306"/>
      <c r="W31" s="104">
        <v>15759</v>
      </c>
      <c r="X31" s="104" t="s">
        <v>228</v>
      </c>
      <c r="Y31" s="110" t="s">
        <v>53</v>
      </c>
      <c r="Z31" s="115" t="s">
        <v>218</v>
      </c>
    </row>
    <row r="32" spans="1:26" ht="25.5" x14ac:dyDescent="0.3">
      <c r="A32" s="318" t="s">
        <v>134</v>
      </c>
      <c r="B32" s="319"/>
      <c r="C32" s="319"/>
      <c r="D32" s="319"/>
      <c r="E32" s="320"/>
      <c r="F32" s="348" t="s">
        <v>53</v>
      </c>
      <c r="G32" s="348"/>
      <c r="H32" s="34">
        <v>280</v>
      </c>
      <c r="J32" s="222" t="s">
        <v>154</v>
      </c>
      <c r="K32" s="223"/>
      <c r="L32" s="224"/>
      <c r="M32" s="224"/>
      <c r="N32" s="225">
        <v>25.5</v>
      </c>
      <c r="P32" s="310"/>
      <c r="Q32" s="104"/>
      <c r="R32" s="104"/>
      <c r="S32" s="120"/>
      <c r="T32" s="106"/>
      <c r="V32" s="306"/>
      <c r="W32" s="104">
        <v>15760</v>
      </c>
      <c r="X32" s="104" t="s">
        <v>229</v>
      </c>
      <c r="Y32" s="110" t="s">
        <v>53</v>
      </c>
      <c r="Z32" s="115" t="s">
        <v>218</v>
      </c>
    </row>
    <row r="33" spans="1:26" ht="42.75" customHeight="1" x14ac:dyDescent="0.3">
      <c r="A33" s="231" t="s">
        <v>135</v>
      </c>
      <c r="B33" s="232"/>
      <c r="C33" s="232"/>
      <c r="D33" s="233"/>
      <c r="E33" s="213"/>
      <c r="F33" s="348" t="s">
        <v>53</v>
      </c>
      <c r="G33" s="348"/>
      <c r="H33" s="34">
        <v>400</v>
      </c>
      <c r="J33" s="372" t="s">
        <v>155</v>
      </c>
      <c r="K33" s="373"/>
      <c r="L33" s="373"/>
      <c r="M33" s="373"/>
      <c r="N33" s="374"/>
      <c r="P33" s="309"/>
      <c r="Q33" s="104">
        <v>15984</v>
      </c>
      <c r="R33" s="104" t="s">
        <v>230</v>
      </c>
      <c r="S33" s="120" t="s">
        <v>53</v>
      </c>
      <c r="T33" s="106">
        <v>50</v>
      </c>
      <c r="V33" s="98"/>
      <c r="W33" s="113"/>
      <c r="X33" s="121" t="s">
        <v>231</v>
      </c>
      <c r="Y33" s="113"/>
      <c r="Z33" s="114"/>
    </row>
    <row r="34" spans="1:26" ht="25.5" x14ac:dyDescent="0.3">
      <c r="A34" s="210" t="s">
        <v>307</v>
      </c>
      <c r="B34" s="232"/>
      <c r="C34" s="232"/>
      <c r="D34" s="233"/>
      <c r="E34" s="213"/>
      <c r="F34" s="348" t="s">
        <v>53</v>
      </c>
      <c r="G34" s="348"/>
      <c r="H34" s="34">
        <v>1900</v>
      </c>
      <c r="J34" s="76" t="s">
        <v>156</v>
      </c>
      <c r="K34" s="69"/>
      <c r="L34" s="54"/>
      <c r="M34" s="42">
        <v>81</v>
      </c>
      <c r="N34" s="66">
        <v>27</v>
      </c>
      <c r="P34" s="310"/>
      <c r="Q34" s="104"/>
      <c r="R34" s="104"/>
      <c r="S34" s="120"/>
      <c r="T34" s="106"/>
      <c r="V34" s="306"/>
      <c r="W34" s="104">
        <v>15746</v>
      </c>
      <c r="X34" s="104" t="s">
        <v>232</v>
      </c>
      <c r="Y34" s="110" t="s">
        <v>53</v>
      </c>
      <c r="Z34" s="123">
        <v>37</v>
      </c>
    </row>
    <row r="35" spans="1:26" ht="25.5" x14ac:dyDescent="0.3">
      <c r="A35" s="351" t="s">
        <v>299</v>
      </c>
      <c r="B35" s="352"/>
      <c r="C35" s="352"/>
      <c r="D35" s="352"/>
      <c r="E35" s="8"/>
      <c r="F35" s="348"/>
      <c r="G35" s="348"/>
      <c r="H35" s="34"/>
      <c r="J35" s="76" t="s">
        <v>157</v>
      </c>
      <c r="K35" s="69"/>
      <c r="L35" s="54"/>
      <c r="M35" s="42">
        <v>87</v>
      </c>
      <c r="N35" s="66">
        <v>29</v>
      </c>
      <c r="P35" s="283"/>
      <c r="Q35" s="104">
        <v>15985</v>
      </c>
      <c r="R35" s="104" t="s">
        <v>233</v>
      </c>
      <c r="S35" s="120" t="s">
        <v>53</v>
      </c>
      <c r="T35" s="106">
        <v>55</v>
      </c>
      <c r="V35" s="306"/>
      <c r="W35" s="104">
        <v>15747</v>
      </c>
      <c r="X35" s="104" t="s">
        <v>234</v>
      </c>
      <c r="Y35" s="110" t="s">
        <v>53</v>
      </c>
      <c r="Z35" s="123">
        <v>50</v>
      </c>
    </row>
    <row r="36" spans="1:26" ht="25.5" x14ac:dyDescent="0.3">
      <c r="A36" s="351" t="s">
        <v>300</v>
      </c>
      <c r="B36" s="352"/>
      <c r="C36" s="352"/>
      <c r="D36" s="352"/>
      <c r="E36" s="8"/>
      <c r="F36" s="348"/>
      <c r="G36" s="348"/>
      <c r="H36" s="34"/>
      <c r="J36" s="372" t="s">
        <v>158</v>
      </c>
      <c r="K36" s="373"/>
      <c r="L36" s="373"/>
      <c r="M36" s="373"/>
      <c r="N36" s="374"/>
      <c r="P36" s="283"/>
      <c r="Q36" s="104"/>
      <c r="R36" s="104"/>
      <c r="S36" s="120"/>
      <c r="T36" s="106"/>
      <c r="V36" s="306"/>
      <c r="W36" s="104">
        <v>15745</v>
      </c>
      <c r="X36" s="104" t="s">
        <v>235</v>
      </c>
      <c r="Y36" s="110" t="s">
        <v>53</v>
      </c>
      <c r="Z36" s="123">
        <v>84</v>
      </c>
    </row>
    <row r="37" spans="1:26" ht="25.5" x14ac:dyDescent="0.25">
      <c r="A37" s="351" t="s">
        <v>301</v>
      </c>
      <c r="B37" s="352"/>
      <c r="C37" s="352"/>
      <c r="D37" s="352"/>
      <c r="E37" s="8"/>
      <c r="F37" s="348"/>
      <c r="G37" s="348"/>
      <c r="H37" s="34"/>
      <c r="J37" s="142" t="s">
        <v>159</v>
      </c>
      <c r="K37" s="143"/>
      <c r="L37" s="144"/>
      <c r="M37" s="144">
        <v>600</v>
      </c>
      <c r="N37" s="74"/>
      <c r="P37" s="309"/>
      <c r="Q37" s="104">
        <v>15981</v>
      </c>
      <c r="R37" s="104" t="s">
        <v>236</v>
      </c>
      <c r="S37" s="120" t="s">
        <v>53</v>
      </c>
      <c r="T37" s="106">
        <v>120</v>
      </c>
      <c r="V37" s="306"/>
      <c r="W37" s="104">
        <v>15748</v>
      </c>
      <c r="X37" s="104" t="s">
        <v>237</v>
      </c>
      <c r="Y37" s="110" t="s">
        <v>53</v>
      </c>
      <c r="Z37" s="123">
        <v>110</v>
      </c>
    </row>
    <row r="38" spans="1:26" ht="26.25" thickBot="1" x14ac:dyDescent="0.3">
      <c r="A38" s="353"/>
      <c r="B38" s="354"/>
      <c r="C38" s="354"/>
      <c r="D38" s="354"/>
      <c r="E38" s="73"/>
      <c r="F38" s="355"/>
      <c r="G38" s="355"/>
      <c r="H38" s="38"/>
      <c r="J38" s="142" t="s">
        <v>160</v>
      </c>
      <c r="K38" s="143"/>
      <c r="L38" s="144"/>
      <c r="M38" s="144">
        <v>900</v>
      </c>
      <c r="N38" s="74"/>
      <c r="P38" s="310"/>
      <c r="Q38" s="104"/>
      <c r="R38" s="104"/>
      <c r="S38" s="120"/>
      <c r="T38" s="106"/>
      <c r="V38" s="306"/>
      <c r="W38" s="104">
        <v>15750</v>
      </c>
      <c r="X38" s="104" t="s">
        <v>238</v>
      </c>
      <c r="Y38" s="110" t="s">
        <v>53</v>
      </c>
      <c r="Z38" s="123">
        <v>204</v>
      </c>
    </row>
    <row r="39" spans="1:26" ht="25.5" x14ac:dyDescent="0.25">
      <c r="J39" s="142" t="s">
        <v>161</v>
      </c>
      <c r="K39" s="143"/>
      <c r="L39" s="144"/>
      <c r="M39" s="144">
        <v>400</v>
      </c>
      <c r="N39" s="74"/>
      <c r="P39" s="309"/>
      <c r="Q39" s="104">
        <v>15979</v>
      </c>
      <c r="R39" s="104" t="s">
        <v>239</v>
      </c>
      <c r="S39" s="120" t="s">
        <v>53</v>
      </c>
      <c r="T39" s="106">
        <v>90</v>
      </c>
      <c r="V39" s="306"/>
      <c r="W39" s="104">
        <v>15749</v>
      </c>
      <c r="X39" s="104" t="s">
        <v>240</v>
      </c>
      <c r="Y39" s="110" t="s">
        <v>53</v>
      </c>
      <c r="Z39" s="123">
        <v>145</v>
      </c>
    </row>
    <row r="40" spans="1:26" ht="26.25" thickBot="1" x14ac:dyDescent="0.4">
      <c r="B40" s="356" t="s">
        <v>165</v>
      </c>
      <c r="C40" s="356"/>
      <c r="D40" s="356"/>
      <c r="E40" s="356"/>
      <c r="J40" s="349" t="s">
        <v>162</v>
      </c>
      <c r="K40" s="350"/>
      <c r="L40" s="144"/>
      <c r="M40" s="144">
        <v>480</v>
      </c>
      <c r="N40" s="74"/>
      <c r="P40" s="310"/>
      <c r="Q40" s="104"/>
      <c r="R40" s="104"/>
      <c r="S40" s="120"/>
      <c r="T40" s="106"/>
      <c r="V40" s="306"/>
      <c r="W40" s="104">
        <v>15751</v>
      </c>
      <c r="X40" s="104" t="s">
        <v>241</v>
      </c>
      <c r="Y40" s="110" t="s">
        <v>53</v>
      </c>
      <c r="Z40" s="123">
        <v>260</v>
      </c>
    </row>
    <row r="41" spans="1:26" ht="25.5" x14ac:dyDescent="0.3">
      <c r="A41" s="127"/>
      <c r="B41" s="128"/>
      <c r="C41" s="128"/>
      <c r="D41" s="128"/>
      <c r="E41" s="128"/>
      <c r="F41" s="129" t="s">
        <v>21</v>
      </c>
      <c r="G41" s="129"/>
      <c r="H41" s="130"/>
      <c r="J41" s="349" t="s">
        <v>163</v>
      </c>
      <c r="K41" s="350"/>
      <c r="L41" s="144"/>
      <c r="M41" s="144">
        <v>500</v>
      </c>
      <c r="N41" s="74"/>
      <c r="P41" s="309"/>
      <c r="Q41" s="104">
        <v>15980</v>
      </c>
      <c r="R41" s="104" t="s">
        <v>242</v>
      </c>
      <c r="S41" s="120" t="s">
        <v>53</v>
      </c>
      <c r="T41" s="106">
        <v>75</v>
      </c>
      <c r="V41" s="306"/>
      <c r="W41" s="104">
        <v>15752</v>
      </c>
      <c r="X41" s="104" t="s">
        <v>243</v>
      </c>
      <c r="Y41" s="110" t="s">
        <v>53</v>
      </c>
      <c r="Z41" s="123">
        <v>390</v>
      </c>
    </row>
    <row r="42" spans="1:26" ht="18.75" x14ac:dyDescent="0.3">
      <c r="A42" s="138" t="s">
        <v>166</v>
      </c>
      <c r="B42" s="139"/>
      <c r="C42" s="139"/>
      <c r="D42" s="139"/>
      <c r="E42" s="139"/>
      <c r="F42" s="131" t="s">
        <v>22</v>
      </c>
      <c r="G42" s="131"/>
      <c r="H42" s="132"/>
      <c r="J42" s="142" t="s">
        <v>164</v>
      </c>
      <c r="K42" s="143"/>
      <c r="L42" s="144"/>
      <c r="M42" s="144">
        <v>600</v>
      </c>
      <c r="N42" s="74"/>
      <c r="P42" s="310"/>
      <c r="Q42" s="104"/>
      <c r="R42" s="104"/>
      <c r="S42" s="120"/>
      <c r="T42" s="106"/>
    </row>
    <row r="43" spans="1:26" ht="18.75" x14ac:dyDescent="0.3">
      <c r="A43" s="140" t="s">
        <v>341</v>
      </c>
      <c r="B43" s="134"/>
      <c r="C43" s="134"/>
      <c r="D43" s="134"/>
      <c r="E43" s="134"/>
      <c r="F43" s="134" t="s">
        <v>168</v>
      </c>
      <c r="G43" s="133"/>
      <c r="H43" s="132"/>
      <c r="J43" s="142" t="s">
        <v>350</v>
      </c>
      <c r="K43" s="143"/>
      <c r="L43" s="144"/>
      <c r="M43" s="144">
        <v>700</v>
      </c>
      <c r="N43" s="74"/>
    </row>
    <row r="44" spans="1:26" ht="19.5" thickBot="1" x14ac:dyDescent="0.35">
      <c r="A44" s="141" t="s">
        <v>167</v>
      </c>
      <c r="B44" s="136"/>
      <c r="C44" s="136"/>
      <c r="D44" s="136"/>
      <c r="E44" s="136"/>
      <c r="F44" s="136" t="s">
        <v>169</v>
      </c>
      <c r="G44" s="135"/>
      <c r="H44" s="137"/>
      <c r="J44" s="142" t="s">
        <v>351</v>
      </c>
      <c r="K44" s="143"/>
      <c r="L44" s="235"/>
      <c r="M44" s="235">
        <v>900</v>
      </c>
      <c r="N44" s="236"/>
    </row>
    <row r="45" spans="1:26" ht="15.75" x14ac:dyDescent="0.25">
      <c r="J45" s="369" t="s">
        <v>354</v>
      </c>
      <c r="K45" s="370"/>
      <c r="L45" s="237"/>
      <c r="M45" s="238">
        <v>1150</v>
      </c>
      <c r="N45" s="239"/>
    </row>
  </sheetData>
  <sheetProtection selectLockedCells="1" selectUnlockedCells="1"/>
  <mergeCells count="118">
    <mergeCell ref="J45:K45"/>
    <mergeCell ref="J41:K41"/>
    <mergeCell ref="F32:G32"/>
    <mergeCell ref="A22:E22"/>
    <mergeCell ref="F22:G22"/>
    <mergeCell ref="F26:G26"/>
    <mergeCell ref="F28:G28"/>
    <mergeCell ref="A24:E24"/>
    <mergeCell ref="A25:E25"/>
    <mergeCell ref="A26:E26"/>
    <mergeCell ref="A27:E27"/>
    <mergeCell ref="A29:E29"/>
    <mergeCell ref="A28:E28"/>
    <mergeCell ref="F29:G29"/>
    <mergeCell ref="F34:G34"/>
    <mergeCell ref="A35:D35"/>
    <mergeCell ref="J25:N25"/>
    <mergeCell ref="J29:N29"/>
    <mergeCell ref="J33:N33"/>
    <mergeCell ref="J36:N36"/>
    <mergeCell ref="J22:N22"/>
    <mergeCell ref="L23:N23"/>
    <mergeCell ref="L24:N24"/>
    <mergeCell ref="J11:N11"/>
    <mergeCell ref="F35:G35"/>
    <mergeCell ref="F30:G30"/>
    <mergeCell ref="F31:G31"/>
    <mergeCell ref="J40:K40"/>
    <mergeCell ref="A36:D36"/>
    <mergeCell ref="F36:G36"/>
    <mergeCell ref="A37:D37"/>
    <mergeCell ref="F37:G37"/>
    <mergeCell ref="A38:D38"/>
    <mergeCell ref="F38:G38"/>
    <mergeCell ref="F33:G33"/>
    <mergeCell ref="B40:E40"/>
    <mergeCell ref="L15:N15"/>
    <mergeCell ref="L16:N16"/>
    <mergeCell ref="L17:N17"/>
    <mergeCell ref="L12:N12"/>
    <mergeCell ref="L13:N13"/>
    <mergeCell ref="J14:N14"/>
    <mergeCell ref="J18:N18"/>
    <mergeCell ref="L20:N20"/>
    <mergeCell ref="L21:N21"/>
    <mergeCell ref="A14:E14"/>
    <mergeCell ref="A8:E8"/>
    <mergeCell ref="F8:G8"/>
    <mergeCell ref="A9:E9"/>
    <mergeCell ref="F9:G9"/>
    <mergeCell ref="A15:E15"/>
    <mergeCell ref="F15:G15"/>
    <mergeCell ref="A11:E11"/>
    <mergeCell ref="A13:E13"/>
    <mergeCell ref="A12:E12"/>
    <mergeCell ref="F12:G12"/>
    <mergeCell ref="F13:G13"/>
    <mergeCell ref="F10:G10"/>
    <mergeCell ref="F11:G11"/>
    <mergeCell ref="A2:E2"/>
    <mergeCell ref="F2:G2"/>
    <mergeCell ref="A3:E3"/>
    <mergeCell ref="F3:G3"/>
    <mergeCell ref="A4:E4"/>
    <mergeCell ref="F4:G4"/>
    <mergeCell ref="Q2:S2"/>
    <mergeCell ref="P3:P5"/>
    <mergeCell ref="W4:X4"/>
    <mergeCell ref="V5:V9"/>
    <mergeCell ref="P6:P7"/>
    <mergeCell ref="P8:P10"/>
    <mergeCell ref="Q4:Q5"/>
    <mergeCell ref="R4:R5"/>
    <mergeCell ref="S4:S5"/>
    <mergeCell ref="T4:T5"/>
    <mergeCell ref="A10:E10"/>
    <mergeCell ref="J3:N3"/>
    <mergeCell ref="A7:H7"/>
    <mergeCell ref="J4:K4"/>
    <mergeCell ref="J5:K5"/>
    <mergeCell ref="J6:K6"/>
    <mergeCell ref="A5:E5"/>
    <mergeCell ref="F5:G5"/>
    <mergeCell ref="P11:P13"/>
    <mergeCell ref="V11:V14"/>
    <mergeCell ref="P14:P16"/>
    <mergeCell ref="V16:V23"/>
    <mergeCell ref="P17:P19"/>
    <mergeCell ref="P20:P23"/>
    <mergeCell ref="P33:P34"/>
    <mergeCell ref="V34:V41"/>
    <mergeCell ref="P35:P36"/>
    <mergeCell ref="P37:P38"/>
    <mergeCell ref="P39:P40"/>
    <mergeCell ref="P41:P42"/>
    <mergeCell ref="X15:Z15"/>
    <mergeCell ref="P24:P27"/>
    <mergeCell ref="V25:V32"/>
    <mergeCell ref="P29:P30"/>
    <mergeCell ref="P31:P32"/>
    <mergeCell ref="A17:E17"/>
    <mergeCell ref="F17:G17"/>
    <mergeCell ref="A18:E18"/>
    <mergeCell ref="F18:G18"/>
    <mergeCell ref="A19:E19"/>
    <mergeCell ref="F19:G19"/>
    <mergeCell ref="A20:E20"/>
    <mergeCell ref="F20:G20"/>
    <mergeCell ref="A21:E21"/>
    <mergeCell ref="F21:G21"/>
    <mergeCell ref="J24:K24"/>
    <mergeCell ref="J21:K21"/>
    <mergeCell ref="J19:K19"/>
    <mergeCell ref="J20:K20"/>
    <mergeCell ref="J23:K23"/>
    <mergeCell ref="A16:E16"/>
    <mergeCell ref="L19:N19"/>
    <mergeCell ref="A32:E32"/>
  </mergeCells>
  <phoneticPr fontId="6" type="noConversion"/>
  <hyperlinks>
    <hyperlink ref="B40" r:id="rId1"/>
  </hyperlinks>
  <pageMargins left="0.70866141732283472" right="0.70866141732283472" top="0.74803149606299213" bottom="0.74803149606299213" header="0.51181102362204722" footer="0.51181102362204722"/>
  <pageSetup paperSize="9" scale="39" firstPageNumber="0" orientation="landscape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7"/>
  <sheetViews>
    <sheetView topLeftCell="A10" workbookViewId="0">
      <selection activeCell="D17" sqref="D17"/>
    </sheetView>
  </sheetViews>
  <sheetFormatPr defaultRowHeight="15" x14ac:dyDescent="0.25"/>
  <cols>
    <col min="2" max="2" width="27" customWidth="1"/>
    <col min="3" max="3" width="13.85546875" customWidth="1"/>
    <col min="4" max="4" width="32.28515625" customWidth="1"/>
  </cols>
  <sheetData>
    <row r="4" spans="2:4" x14ac:dyDescent="0.25">
      <c r="B4" s="12" t="s">
        <v>34</v>
      </c>
      <c r="C4" s="12" t="s">
        <v>35</v>
      </c>
      <c r="D4" s="18"/>
    </row>
    <row r="5" spans="2:4" x14ac:dyDescent="0.25">
      <c r="B5" s="13" t="s">
        <v>36</v>
      </c>
      <c r="C5" s="14">
        <v>2380</v>
      </c>
      <c r="D5" s="15">
        <v>3000</v>
      </c>
    </row>
    <row r="6" spans="2:4" x14ac:dyDescent="0.25">
      <c r="B6" s="13" t="s">
        <v>37</v>
      </c>
      <c r="C6" s="14">
        <v>0.14000000000000001</v>
      </c>
      <c r="D6" s="15">
        <v>0.15</v>
      </c>
    </row>
    <row r="7" spans="2:4" x14ac:dyDescent="0.25">
      <c r="B7" s="13" t="s">
        <v>38</v>
      </c>
      <c r="C7" s="16">
        <v>0.14000000000000001</v>
      </c>
      <c r="D7" s="17">
        <v>0.47</v>
      </c>
    </row>
    <row r="8" spans="2:4" x14ac:dyDescent="0.25">
      <c r="B8" s="13" t="s">
        <v>39</v>
      </c>
      <c r="C8" s="14" t="s">
        <v>6</v>
      </c>
      <c r="D8" s="15" t="s">
        <v>40</v>
      </c>
    </row>
    <row r="9" spans="2:4" x14ac:dyDescent="0.25">
      <c r="B9" s="13" t="s">
        <v>41</v>
      </c>
      <c r="C9" s="14" t="s">
        <v>42</v>
      </c>
      <c r="D9" s="15" t="s">
        <v>43</v>
      </c>
    </row>
    <row r="10" spans="2:4" x14ac:dyDescent="0.25">
      <c r="B10" s="13" t="s">
        <v>44</v>
      </c>
      <c r="C10" s="14" t="s">
        <v>45</v>
      </c>
      <c r="D10" s="15" t="s">
        <v>46</v>
      </c>
    </row>
    <row r="11" spans="2:4" ht="29.25" x14ac:dyDescent="0.25">
      <c r="B11" s="13" t="s">
        <v>47</v>
      </c>
      <c r="C11" s="14" t="s">
        <v>48</v>
      </c>
      <c r="D11" s="15" t="s">
        <v>49</v>
      </c>
    </row>
    <row r="15" spans="2:4" x14ac:dyDescent="0.25">
      <c r="B15" t="s">
        <v>284</v>
      </c>
      <c r="C15" t="s">
        <v>288</v>
      </c>
      <c r="D15">
        <v>200</v>
      </c>
    </row>
    <row r="16" spans="2:4" x14ac:dyDescent="0.25">
      <c r="C16" t="s">
        <v>289</v>
      </c>
      <c r="D16">
        <v>400</v>
      </c>
    </row>
    <row r="17" spans="2:4" x14ac:dyDescent="0.25">
      <c r="B17" t="s">
        <v>276</v>
      </c>
    </row>
    <row r="18" spans="2:4" x14ac:dyDescent="0.25">
      <c r="B18" t="s">
        <v>280</v>
      </c>
      <c r="C18" t="s">
        <v>277</v>
      </c>
      <c r="D18">
        <v>475</v>
      </c>
    </row>
    <row r="19" spans="2:4" x14ac:dyDescent="0.25">
      <c r="C19" t="s">
        <v>278</v>
      </c>
      <c r="D19">
        <v>550</v>
      </c>
    </row>
    <row r="21" spans="2:4" x14ac:dyDescent="0.25">
      <c r="B21" t="s">
        <v>279</v>
      </c>
      <c r="C21" t="s">
        <v>277</v>
      </c>
      <c r="D21">
        <v>525</v>
      </c>
    </row>
    <row r="22" spans="2:4" x14ac:dyDescent="0.25">
      <c r="C22" t="s">
        <v>278</v>
      </c>
      <c r="D22">
        <v>600</v>
      </c>
    </row>
    <row r="25" spans="2:4" x14ac:dyDescent="0.25">
      <c r="B25" t="s">
        <v>281</v>
      </c>
      <c r="D25">
        <v>3150</v>
      </c>
    </row>
    <row r="26" spans="2:4" x14ac:dyDescent="0.25">
      <c r="B26" t="s">
        <v>282</v>
      </c>
      <c r="D26">
        <v>3750</v>
      </c>
    </row>
    <row r="27" spans="2:4" x14ac:dyDescent="0.25">
      <c r="B27" t="s">
        <v>283</v>
      </c>
      <c r="D27">
        <v>2600</v>
      </c>
    </row>
  </sheetData>
  <sheetProtection selectLockedCells="1" selectUnlockedCells="1"/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поротерм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Virt</cp:lastModifiedBy>
  <cp:lastPrinted>2018-04-02T11:00:31Z</cp:lastPrinted>
  <dcterms:created xsi:type="dcterms:W3CDTF">2016-02-29T05:50:22Z</dcterms:created>
  <dcterms:modified xsi:type="dcterms:W3CDTF">2018-07-05T12:22:19Z</dcterms:modified>
</cp:coreProperties>
</file>